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piers\Jeux\bridge\Compta_23_24\"/>
    </mc:Choice>
  </mc:AlternateContent>
  <xr:revisionPtr revIDLastSave="0" documentId="8_{FA0C1FE3-4477-4497-A82E-2D934F314178}" xr6:coauthVersionLast="47" xr6:coauthVersionMax="47" xr10:uidLastSave="{00000000-0000-0000-0000-000000000000}"/>
  <bookViews>
    <workbookView xWindow="19080" yWindow="-120" windowWidth="15600" windowHeight="11760" xr2:uid="{00000000-000D-0000-FFFF-FFFF00000000}"/>
  </bookViews>
  <sheets>
    <sheet name="Juin_2024" sheetId="24" r:id="rId1"/>
    <sheet name="Juin_2023" sheetId="23" r:id="rId2"/>
    <sheet name="Juin_2022" sheetId="22" r:id="rId3"/>
    <sheet name="Juin_2021" sheetId="21" r:id="rId4"/>
    <sheet name="Juin_2020" sheetId="20" r:id="rId5"/>
    <sheet name="Juin_2019" sheetId="19" r:id="rId6"/>
    <sheet name="Juin_2018" sheetId="18" r:id="rId7"/>
    <sheet name="Juin_2017" sheetId="17" r:id="rId8"/>
    <sheet name="Juin_2016" sheetId="16" r:id="rId9"/>
    <sheet name="Juin_2015" sheetId="15" r:id="rId10"/>
    <sheet name="Juin_2014" sheetId="14" r:id="rId11"/>
    <sheet name="Juin_2013" sheetId="13" r:id="rId12"/>
    <sheet name="Juin_2012" sheetId="12" r:id="rId13"/>
    <sheet name="Juin_2011" sheetId="11" r:id="rId14"/>
    <sheet name="Juin_2010" sheetId="10" r:id="rId15"/>
    <sheet name="Juin_2009" sheetId="9" r:id="rId16"/>
    <sheet name="Juin_2008" sheetId="8" r:id="rId17"/>
    <sheet name="Juin_2007" sheetId="7" r:id="rId18"/>
    <sheet name="Juin_2006" sheetId="5" r:id="rId19"/>
    <sheet name="Juin_2005" sheetId="4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23" l="1"/>
  <c r="K21" i="23" s="1"/>
  <c r="F23" i="23"/>
  <c r="F35" i="23" s="1"/>
  <c r="E23" i="23"/>
  <c r="K15" i="23"/>
  <c r="K10" i="23"/>
  <c r="F10" i="23"/>
  <c r="E10" i="23"/>
  <c r="L12" i="23" l="1"/>
  <c r="L10" i="23" s="1"/>
  <c r="K35" i="23"/>
  <c r="L35" i="23" l="1"/>
  <c r="L21" i="23"/>
  <c r="F23" i="24" l="1"/>
  <c r="F31" i="24" s="1"/>
  <c r="E23" i="24"/>
  <c r="K15" i="24"/>
  <c r="F10" i="24"/>
  <c r="E10" i="24"/>
  <c r="L12" i="24" s="1"/>
  <c r="K31" i="24" l="1"/>
  <c r="F23" i="22" l="1"/>
  <c r="E23" i="22"/>
  <c r="L15" i="22"/>
  <c r="K15" i="22"/>
  <c r="L12" i="22"/>
  <c r="L10" i="22"/>
  <c r="L35" i="22"/>
  <c r="K10" i="22"/>
  <c r="K35" i="22"/>
  <c r="F10" i="22"/>
  <c r="F35" i="22"/>
  <c r="E10" i="22"/>
  <c r="F23" i="21"/>
  <c r="K10" i="21"/>
  <c r="K35" i="21"/>
  <c r="K15" i="21"/>
  <c r="E23" i="21"/>
  <c r="L15" i="21"/>
  <c r="F10" i="21"/>
  <c r="F35" i="21"/>
  <c r="E10" i="21"/>
  <c r="E35" i="21"/>
  <c r="F23" i="20"/>
  <c r="F35" i="20"/>
  <c r="E23" i="20"/>
  <c r="L15" i="20"/>
  <c r="K15" i="20"/>
  <c r="L12" i="20"/>
  <c r="L10" i="20"/>
  <c r="L35" i="20"/>
  <c r="K10" i="20"/>
  <c r="K35" i="20"/>
  <c r="F10" i="20"/>
  <c r="E10" i="20"/>
  <c r="E35" i="20"/>
  <c r="K15" i="19"/>
  <c r="F23" i="19"/>
  <c r="E23" i="19"/>
  <c r="L15" i="19"/>
  <c r="L12" i="19"/>
  <c r="L10" i="19"/>
  <c r="L35" i="19"/>
  <c r="K10" i="19"/>
  <c r="K35" i="19"/>
  <c r="F10" i="19"/>
  <c r="F35" i="19"/>
  <c r="E10" i="19"/>
  <c r="E35" i="19"/>
  <c r="L10" i="18"/>
  <c r="L35" i="18"/>
  <c r="L12" i="18"/>
  <c r="K10" i="18"/>
  <c r="E31" i="18"/>
  <c r="E29" i="18"/>
  <c r="E23" i="18"/>
  <c r="E35" i="18"/>
  <c r="K35" i="18"/>
  <c r="F23" i="18"/>
  <c r="F35" i="18"/>
  <c r="L15" i="18"/>
  <c r="K15" i="18"/>
  <c r="F10" i="18"/>
  <c r="E10" i="18"/>
  <c r="L35" i="17"/>
  <c r="K35" i="17"/>
  <c r="L10" i="17"/>
  <c r="L15" i="17"/>
  <c r="K15" i="17"/>
  <c r="L12" i="17"/>
  <c r="F31" i="17"/>
  <c r="F29" i="17"/>
  <c r="F23" i="17"/>
  <c r="F35" i="17"/>
  <c r="E10" i="17"/>
  <c r="E23" i="17"/>
  <c r="E35" i="17"/>
  <c r="F10" i="17"/>
  <c r="F26" i="16"/>
  <c r="E26" i="16"/>
  <c r="L14" i="16"/>
  <c r="K14" i="16"/>
  <c r="L9" i="16"/>
  <c r="L38" i="16"/>
  <c r="K9" i="16"/>
  <c r="K38" i="16"/>
  <c r="F9" i="16"/>
  <c r="F38" i="16"/>
  <c r="E9" i="16"/>
  <c r="E38" i="16"/>
  <c r="F26" i="15"/>
  <c r="E26" i="15"/>
  <c r="L14" i="15"/>
  <c r="L38" i="15"/>
  <c r="K14" i="15"/>
  <c r="L9" i="15"/>
  <c r="K9" i="15"/>
  <c r="K38" i="15"/>
  <c r="F9" i="15"/>
  <c r="F38" i="15"/>
  <c r="E9" i="15"/>
  <c r="E38" i="15"/>
  <c r="L11" i="14"/>
  <c r="K14" i="14"/>
  <c r="K9" i="14"/>
  <c r="K38" i="14"/>
  <c r="E26" i="14"/>
  <c r="E9" i="14"/>
  <c r="E38" i="14"/>
  <c r="F26" i="14"/>
  <c r="F38" i="14"/>
  <c r="L14" i="14"/>
  <c r="F9" i="14"/>
  <c r="L14" i="13"/>
  <c r="L11" i="13"/>
  <c r="L9" i="13"/>
  <c r="L36" i="13"/>
  <c r="E24" i="13"/>
  <c r="E9" i="13"/>
  <c r="E36" i="13"/>
  <c r="F24" i="13"/>
  <c r="K9" i="13"/>
  <c r="K36" i="13"/>
  <c r="F9" i="13"/>
  <c r="F36" i="13"/>
  <c r="F24" i="12"/>
  <c r="E24" i="12"/>
  <c r="L11" i="12"/>
  <c r="L9" i="12"/>
  <c r="L36" i="12"/>
  <c r="K9" i="12"/>
  <c r="K36" i="12"/>
  <c r="F9" i="12"/>
  <c r="F36" i="12"/>
  <c r="E9" i="12"/>
  <c r="E36" i="12"/>
  <c r="F36" i="11"/>
  <c r="F24" i="11"/>
  <c r="F9" i="11"/>
  <c r="L11" i="11"/>
  <c r="L9" i="11"/>
  <c r="L36" i="11"/>
  <c r="K9" i="11"/>
  <c r="K36" i="11"/>
  <c r="E24" i="11"/>
  <c r="E9" i="11"/>
  <c r="E36" i="11"/>
  <c r="L22" i="9"/>
  <c r="F29" i="9"/>
  <c r="F24" i="9"/>
  <c r="L11" i="9"/>
  <c r="L9" i="9"/>
  <c r="L36" i="9"/>
  <c r="F9" i="9"/>
  <c r="F36" i="9"/>
  <c r="J42" i="9"/>
  <c r="E9" i="9"/>
  <c r="E36" i="9"/>
  <c r="K9" i="9"/>
  <c r="K36" i="9"/>
  <c r="E24" i="9"/>
  <c r="L11" i="8"/>
  <c r="L9" i="8"/>
  <c r="L35" i="8"/>
  <c r="K14" i="8"/>
  <c r="F9" i="8"/>
  <c r="F35" i="8"/>
  <c r="J41" i="8"/>
  <c r="K9" i="8"/>
  <c r="K35" i="8"/>
  <c r="F23" i="8"/>
  <c r="E9" i="8"/>
  <c r="E23" i="8"/>
  <c r="E35" i="8"/>
  <c r="E9" i="4"/>
  <c r="F9" i="4"/>
  <c r="K9" i="4"/>
  <c r="K35" i="4"/>
  <c r="L9" i="4"/>
  <c r="E23" i="4"/>
  <c r="E35" i="4"/>
  <c r="F27" i="4"/>
  <c r="F23" i="4"/>
  <c r="F35" i="4"/>
  <c r="L35" i="4"/>
  <c r="E9" i="5"/>
  <c r="E35" i="5"/>
  <c r="F9" i="5"/>
  <c r="F35" i="5"/>
  <c r="K9" i="5"/>
  <c r="L11" i="5"/>
  <c r="L9" i="5"/>
  <c r="L35" i="5"/>
  <c r="L14" i="5"/>
  <c r="F23" i="5"/>
  <c r="E27" i="5"/>
  <c r="E23" i="5"/>
  <c r="K35" i="5"/>
  <c r="E9" i="7"/>
  <c r="F9" i="7"/>
  <c r="L9" i="7"/>
  <c r="L35" i="7"/>
  <c r="K11" i="7"/>
  <c r="K9" i="7"/>
  <c r="K35" i="7"/>
  <c r="K14" i="7"/>
  <c r="E23" i="7"/>
  <c r="E35" i="7"/>
  <c r="F23" i="7"/>
  <c r="F35" i="7"/>
  <c r="L9" i="14"/>
  <c r="L38" i="14"/>
  <c r="L12" i="21"/>
  <c r="L10" i="21"/>
  <c r="L35" i="21"/>
  <c r="E35" i="22"/>
  <c r="L31" i="24" l="1"/>
</calcChain>
</file>

<file path=xl/sharedStrings.xml><?xml version="1.0" encoding="utf-8"?>
<sst xmlns="http://schemas.openxmlformats.org/spreadsheetml/2006/main" count="714" uniqueCount="96">
  <si>
    <t>C B R C</t>
  </si>
  <si>
    <t>B I L A N</t>
  </si>
  <si>
    <t>IMMOBILISATIONS</t>
  </si>
  <si>
    <t>Amortissement Nouv. Locaux</t>
  </si>
  <si>
    <t>Installation Nouv. Locaux</t>
  </si>
  <si>
    <t>Mobilier</t>
  </si>
  <si>
    <t>Amortissement Mobilier</t>
  </si>
  <si>
    <t>Portefeuille</t>
  </si>
  <si>
    <t>Livret</t>
  </si>
  <si>
    <t>Caisse</t>
  </si>
  <si>
    <t>Chèques à encaisser</t>
  </si>
  <si>
    <t>STOCK BAR</t>
  </si>
  <si>
    <t>Report à nouveau</t>
  </si>
  <si>
    <t>Provisions</t>
  </si>
  <si>
    <t>ACTIF</t>
  </si>
  <si>
    <t>PASSIF</t>
  </si>
  <si>
    <t>Matériel informatique</t>
  </si>
  <si>
    <t>Amortissement Mat. informat.</t>
  </si>
  <si>
    <t>Parts SCI Maison du Bridge</t>
  </si>
  <si>
    <t>Prêt SCI Maison du Bridge</t>
  </si>
  <si>
    <t>REALISABLE &amp; DISPONIBLE</t>
  </si>
  <si>
    <t>Compte bancaire</t>
  </si>
  <si>
    <t>FONDS SOCIAL</t>
  </si>
  <si>
    <t>au 30 juin 2004</t>
  </si>
  <si>
    <t>au 30 juin 2005</t>
  </si>
  <si>
    <t>Maison du Bridge</t>
  </si>
  <si>
    <t>2004 - 2005</t>
  </si>
  <si>
    <t>TOTAL DU PASSIF</t>
  </si>
  <si>
    <t>TOTAL DE L'ACTIF</t>
  </si>
  <si>
    <t>Perte de l'exercice</t>
  </si>
  <si>
    <t>2005 - 2006</t>
  </si>
  <si>
    <t>au 30 juin 2006</t>
  </si>
  <si>
    <t>Bénéfice/Perte de l'exercice</t>
  </si>
  <si>
    <t>AUTRES DETTES</t>
  </si>
  <si>
    <t>Participation Fonctionnement SCI</t>
  </si>
  <si>
    <t>au 30 juin 2007</t>
  </si>
  <si>
    <t>2006 - 2007</t>
  </si>
  <si>
    <t>Provision Salaires &amp; Charges</t>
  </si>
  <si>
    <t>Provision pour Prêt SCI</t>
  </si>
  <si>
    <t>au 30 juin 2008</t>
  </si>
  <si>
    <t>2007 - 2008</t>
  </si>
  <si>
    <t>Bénéfice de l'exercice</t>
  </si>
  <si>
    <t>2008 - 2009</t>
  </si>
  <si>
    <t>au 30 juin 2009</t>
  </si>
  <si>
    <t xml:space="preserve">                             -</t>
  </si>
  <si>
    <t>2009 - 2010</t>
  </si>
  <si>
    <t>Livret A</t>
  </si>
  <si>
    <t>au 30 juin 2010</t>
  </si>
  <si>
    <t xml:space="preserve"> -     </t>
  </si>
  <si>
    <t>au 30 juin 2011</t>
  </si>
  <si>
    <t>2010 - 2011</t>
  </si>
  <si>
    <t>2011 - 2012</t>
  </si>
  <si>
    <t>au 30 juin 2012</t>
  </si>
  <si>
    <t>2012 - 2013</t>
  </si>
  <si>
    <t>au 30 juin 2013</t>
  </si>
  <si>
    <t xml:space="preserve">  -  1801,72</t>
  </si>
  <si>
    <t>Champagne Festival</t>
  </si>
  <si>
    <t>2013 - 2014</t>
  </si>
  <si>
    <t>Bridgemates</t>
  </si>
  <si>
    <t>Amortissement Bridgemates</t>
  </si>
  <si>
    <t>-    3406,44</t>
  </si>
  <si>
    <t>Mach. Duplication</t>
  </si>
  <si>
    <t>Amortissement Mach. Duplication</t>
  </si>
  <si>
    <t>au 30 juin 2014</t>
  </si>
  <si>
    <t xml:space="preserve">  -  3406,44</t>
  </si>
  <si>
    <t xml:space="preserve">   -   1025,58</t>
  </si>
  <si>
    <t>au 30 juin 2015</t>
  </si>
  <si>
    <t>2014 - 2015</t>
  </si>
  <si>
    <t>au 30 juin 2016</t>
  </si>
  <si>
    <t xml:space="preserve">  -  1025,58</t>
  </si>
  <si>
    <t>2015 - 2016</t>
  </si>
  <si>
    <t>2016 - 2017</t>
  </si>
  <si>
    <t>au 30 juin 2017</t>
  </si>
  <si>
    <t xml:space="preserve">    -   1816,81</t>
  </si>
  <si>
    <t>2017 - 2018</t>
  </si>
  <si>
    <t>au 30 juin 2018</t>
  </si>
  <si>
    <t xml:space="preserve">    -   1525,97</t>
  </si>
  <si>
    <t>au 30 juin 2019</t>
  </si>
  <si>
    <t>2018 - 2019</t>
  </si>
  <si>
    <t xml:space="preserve">                                 ---</t>
  </si>
  <si>
    <t>au 30 juin 2020</t>
  </si>
  <si>
    <t>2019 - 2020</t>
  </si>
  <si>
    <t xml:space="preserve">       1467,10</t>
  </si>
  <si>
    <t>Excédent de l'exercice</t>
  </si>
  <si>
    <t>2020 - 2021</t>
  </si>
  <si>
    <t>au 30 juin 2021</t>
  </si>
  <si>
    <t>2021 - 2022</t>
  </si>
  <si>
    <t>au 30 juin 2022</t>
  </si>
  <si>
    <t>Compte Société Générale</t>
  </si>
  <si>
    <t>Compte Crédit Mutuel</t>
  </si>
  <si>
    <t>2022 - 2023</t>
  </si>
  <si>
    <t>au 30 juin 2023</t>
  </si>
  <si>
    <t>-</t>
  </si>
  <si>
    <t>Résultat de l'exercice</t>
  </si>
  <si>
    <t>au 30 juin 2024</t>
  </si>
  <si>
    <t>2023- 2024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</si>
</sst>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\ _€"/>
  </numFmts>
  <fonts count="14" x14ac:knownFonts="1">
    <font>
      <sz val="10"/>
      <name val="Arial"/>
    </font>
    <font>
      <sz val="10"/>
      <name val="Arial"/>
      <family val="2"/>
    </font>
    <font>
      <sz val="10"/>
      <name val="Comic Sans MS"/>
      <family val="4"/>
    </font>
    <font>
      <sz val="11"/>
      <name val="Comic Sans MS"/>
      <family val="4"/>
    </font>
    <font>
      <sz val="18"/>
      <name val="Comic Sans MS"/>
      <family val="4"/>
    </font>
    <font>
      <b/>
      <u/>
      <sz val="18"/>
      <name val="Comic Sans MS"/>
      <family val="4"/>
    </font>
    <font>
      <sz val="14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9"/>
      <name val="Comic Sans MS"/>
      <family val="4"/>
    </font>
    <font>
      <b/>
      <sz val="10"/>
      <name val="Comic Sans MS"/>
      <family val="4"/>
    </font>
    <font>
      <b/>
      <sz val="12"/>
      <name val="Comic Sans MS"/>
      <family val="4"/>
    </font>
    <font>
      <u/>
      <sz val="18"/>
      <name val="Comic Sans MS"/>
      <family val="4"/>
    </font>
    <font>
      <sz val="12"/>
      <name val="Comic Sans MS"/>
      <family val="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7" fillId="0" borderId="0" xfId="0" applyFont="1"/>
    <xf numFmtId="0" fontId="7" fillId="0" borderId="5" xfId="0" applyFont="1" applyBorder="1"/>
    <xf numFmtId="2" fontId="7" fillId="0" borderId="0" xfId="0" applyNumberFormat="1" applyFont="1"/>
    <xf numFmtId="0" fontId="7" fillId="0" borderId="7" xfId="0" applyFont="1" applyBorder="1"/>
    <xf numFmtId="0" fontId="7" fillId="0" borderId="8" xfId="0" applyFont="1" applyBorder="1"/>
    <xf numFmtId="0" fontId="2" fillId="0" borderId="0" xfId="0" applyFont="1"/>
    <xf numFmtId="2" fontId="7" fillId="0" borderId="5" xfId="0" applyNumberFormat="1" applyFont="1" applyBorder="1"/>
    <xf numFmtId="0" fontId="7" fillId="0" borderId="2" xfId="0" applyFont="1" applyBorder="1"/>
    <xf numFmtId="0" fontId="7" fillId="0" borderId="3" xfId="0" applyFont="1" applyBorder="1"/>
    <xf numFmtId="0" fontId="8" fillId="0" borderId="0" xfId="0" applyFont="1"/>
    <xf numFmtId="2" fontId="9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2" fontId="10" fillId="0" borderId="0" xfId="0" applyNumberFormat="1" applyFont="1"/>
    <xf numFmtId="0" fontId="10" fillId="0" borderId="0" xfId="0" applyFont="1"/>
    <xf numFmtId="0" fontId="9" fillId="0" borderId="5" xfId="0" applyFont="1" applyBorder="1"/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6" xfId="0" applyFont="1" applyBorder="1"/>
    <xf numFmtId="0" fontId="9" fillId="0" borderId="7" xfId="0" applyFont="1" applyBorder="1"/>
    <xf numFmtId="2" fontId="11" fillId="0" borderId="0" xfId="0" applyNumberFormat="1" applyFont="1"/>
    <xf numFmtId="2" fontId="7" fillId="0" borderId="7" xfId="0" applyNumberFormat="1" applyFont="1" applyBorder="1"/>
    <xf numFmtId="165" fontId="7" fillId="0" borderId="0" xfId="0" applyNumberFormat="1" applyFont="1"/>
    <xf numFmtId="165" fontId="9" fillId="0" borderId="0" xfId="0" applyNumberFormat="1" applyFont="1"/>
    <xf numFmtId="165" fontId="11" fillId="0" borderId="0" xfId="0" applyNumberFormat="1" applyFont="1"/>
    <xf numFmtId="2" fontId="8" fillId="0" borderId="0" xfId="0" applyNumberFormat="1" applyFont="1" applyAlignment="1">
      <alignment horizontal="center"/>
    </xf>
    <xf numFmtId="0" fontId="12" fillId="0" borderId="0" xfId="0" applyFont="1"/>
    <xf numFmtId="0" fontId="6" fillId="0" borderId="0" xfId="0" applyFont="1"/>
    <xf numFmtId="164" fontId="9" fillId="0" borderId="0" xfId="1" applyFont="1" applyBorder="1"/>
    <xf numFmtId="164" fontId="7" fillId="0" borderId="0" xfId="1" applyFont="1" applyBorder="1"/>
    <xf numFmtId="164" fontId="11" fillId="0" borderId="0" xfId="1" applyFont="1" applyBorder="1"/>
    <xf numFmtId="164" fontId="11" fillId="0" borderId="9" xfId="1" applyFont="1" applyBorder="1"/>
    <xf numFmtId="0" fontId="11" fillId="0" borderId="0" xfId="0" applyFont="1"/>
    <xf numFmtId="164" fontId="7" fillId="0" borderId="0" xfId="1" applyFont="1" applyBorder="1" applyAlignment="1">
      <alignment horizontal="right"/>
    </xf>
    <xf numFmtId="165" fontId="10" fillId="0" borderId="0" xfId="0" applyNumberFormat="1" applyFont="1"/>
    <xf numFmtId="165" fontId="2" fillId="0" borderId="0" xfId="0" applyNumberFormat="1" applyFont="1"/>
    <xf numFmtId="164" fontId="10" fillId="0" borderId="0" xfId="1" applyFont="1" applyBorder="1"/>
    <xf numFmtId="164" fontId="10" fillId="0" borderId="0" xfId="1" applyFont="1" applyBorder="1" applyAlignment="1">
      <alignment horizontal="right"/>
    </xf>
    <xf numFmtId="164" fontId="7" fillId="0" borderId="0" xfId="0" applyNumberFormat="1" applyFont="1"/>
    <xf numFmtId="164" fontId="8" fillId="0" borderId="0" xfId="1" applyFont="1" applyBorder="1" applyAlignment="1">
      <alignment horizontal="right"/>
    </xf>
    <xf numFmtId="0" fontId="13" fillId="0" borderId="0" xfId="0" applyFont="1"/>
    <xf numFmtId="165" fontId="7" fillId="0" borderId="0" xfId="0" quotePrefix="1" applyNumberFormat="1" applyFont="1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164" fontId="8" fillId="0" borderId="0" xfId="1" quotePrefix="1" applyFont="1" applyBorder="1" applyAlignment="1">
      <alignment horizontal="center"/>
    </xf>
    <xf numFmtId="164" fontId="3" fillId="0" borderId="0" xfId="0" applyNumberFormat="1" applyFont="1"/>
    <xf numFmtId="164" fontId="8" fillId="0" borderId="9" xfId="1" applyFont="1" applyBorder="1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BA0B7-D897-4705-8A83-6063C482053E}">
  <sheetPr>
    <pageSetUpPr fitToPage="1"/>
  </sheetPr>
  <dimension ref="A1:O36"/>
  <sheetViews>
    <sheetView tabSelected="1" topLeftCell="C8" workbookViewId="0">
      <selection activeCell="E25" sqref="E25"/>
    </sheetView>
  </sheetViews>
  <sheetFormatPr baseColWidth="10" defaultRowHeight="12.75" x14ac:dyDescent="0.2"/>
  <cols>
    <col min="1" max="1" width="2.85546875" customWidth="1"/>
    <col min="2" max="2" width="4.42578125" customWidth="1"/>
    <col min="3" max="3" width="3.5703125" customWidth="1"/>
    <col min="4" max="4" width="28.140625" customWidth="1"/>
    <col min="5" max="5" width="16.85546875" customWidth="1"/>
    <col min="6" max="6" width="17.42578125" customWidth="1"/>
    <col min="8" max="9" width="4" customWidth="1"/>
    <col min="10" max="10" width="25.7109375" customWidth="1"/>
    <col min="11" max="11" width="17.5703125" customWidth="1"/>
    <col min="12" max="12" width="18.140625" customWidth="1"/>
    <col min="15" max="15" width="15" bestFit="1" customWidth="1"/>
  </cols>
  <sheetData>
    <row r="1" spans="1:15" ht="29.25" x14ac:dyDescent="0.6">
      <c r="A1" s="2"/>
      <c r="B1" s="2" t="s">
        <v>0</v>
      </c>
      <c r="C1" s="2"/>
      <c r="D1" s="2"/>
      <c r="E1" s="3"/>
      <c r="F1" s="3"/>
      <c r="G1" s="36" t="s">
        <v>1</v>
      </c>
      <c r="H1" s="2"/>
      <c r="I1" s="2"/>
      <c r="J1" s="2"/>
      <c r="K1" s="2"/>
      <c r="L1" s="37" t="s">
        <v>95</v>
      </c>
      <c r="M1" s="2"/>
      <c r="N1" s="2"/>
      <c r="O1" s="2"/>
    </row>
    <row r="2" spans="1:15" ht="17.2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6.5" x14ac:dyDescent="0.3">
      <c r="A3" s="1"/>
      <c r="B3" s="4"/>
      <c r="C3" s="5"/>
      <c r="D3" s="5"/>
      <c r="E3" s="5"/>
      <c r="F3" s="5"/>
      <c r="G3" s="5"/>
      <c r="H3" s="4"/>
      <c r="I3" s="5"/>
      <c r="J3" s="5"/>
      <c r="K3" s="5"/>
      <c r="L3" s="5"/>
      <c r="M3" s="6"/>
      <c r="N3" s="1"/>
      <c r="O3" s="1"/>
    </row>
    <row r="4" spans="1:15" ht="21" x14ac:dyDescent="0.4">
      <c r="A4" s="1"/>
      <c r="B4" s="7"/>
      <c r="C4" s="1"/>
      <c r="D4" s="52" t="s">
        <v>14</v>
      </c>
      <c r="E4" s="52"/>
      <c r="F4" s="52"/>
      <c r="G4" s="1"/>
      <c r="H4" s="7"/>
      <c r="I4" s="1"/>
      <c r="J4" s="52" t="s">
        <v>15</v>
      </c>
      <c r="K4" s="52"/>
      <c r="L4" s="52"/>
      <c r="M4" s="8"/>
      <c r="N4" s="1"/>
      <c r="O4" s="1"/>
    </row>
    <row r="5" spans="1:15" ht="17.25" thickBot="1" x14ac:dyDescent="0.35">
      <c r="A5" s="1"/>
      <c r="B5" s="9"/>
      <c r="C5" s="13"/>
      <c r="D5" s="13"/>
      <c r="E5" s="26"/>
      <c r="F5" s="26"/>
      <c r="G5" s="26"/>
      <c r="H5" s="28"/>
      <c r="I5" s="29"/>
      <c r="J5" s="29"/>
      <c r="K5" s="26"/>
      <c r="L5" s="26"/>
      <c r="M5" s="27"/>
      <c r="N5" s="1"/>
      <c r="O5" s="1"/>
    </row>
    <row r="6" spans="1:15" ht="16.5" x14ac:dyDescent="0.3">
      <c r="A6" s="1"/>
      <c r="B6" s="4"/>
      <c r="C6" s="17"/>
      <c r="D6" s="17"/>
      <c r="E6" s="17"/>
      <c r="F6" s="17"/>
      <c r="G6" s="18"/>
      <c r="H6" s="17"/>
      <c r="I6" s="17"/>
      <c r="J6" s="17"/>
      <c r="K6" s="17"/>
      <c r="L6" s="17"/>
      <c r="M6" s="18"/>
      <c r="N6" s="1"/>
      <c r="O6" s="1"/>
    </row>
    <row r="7" spans="1:15" ht="18" x14ac:dyDescent="0.35">
      <c r="A7" s="1"/>
      <c r="B7" s="7"/>
      <c r="C7" s="21"/>
      <c r="D7" s="10"/>
      <c r="E7" s="35" t="s">
        <v>91</v>
      </c>
      <c r="F7" s="35" t="s">
        <v>94</v>
      </c>
      <c r="G7" s="25"/>
      <c r="H7" s="10"/>
      <c r="I7" s="21"/>
      <c r="J7" s="10"/>
      <c r="K7" s="35" t="s">
        <v>91</v>
      </c>
      <c r="L7" s="35" t="s">
        <v>94</v>
      </c>
      <c r="M7" s="25"/>
      <c r="N7" s="1"/>
      <c r="O7" s="1"/>
    </row>
    <row r="8" spans="1:15" ht="18" x14ac:dyDescent="0.35">
      <c r="A8" s="1"/>
      <c r="B8" s="7"/>
      <c r="C8" s="21"/>
      <c r="D8" s="10"/>
      <c r="E8" s="35"/>
      <c r="F8" s="35"/>
      <c r="G8" s="25"/>
      <c r="H8" s="10"/>
      <c r="I8" s="21"/>
      <c r="J8" s="10"/>
      <c r="K8" s="35"/>
      <c r="L8" s="35"/>
      <c r="M8" s="25"/>
      <c r="N8" s="1"/>
      <c r="O8" s="1"/>
    </row>
    <row r="9" spans="1:15" ht="18" x14ac:dyDescent="0.35">
      <c r="A9" s="1"/>
      <c r="B9" s="7"/>
      <c r="C9" s="21"/>
      <c r="D9" s="10"/>
      <c r="E9" s="35"/>
      <c r="F9" s="35"/>
      <c r="G9" s="25"/>
      <c r="H9" s="10"/>
      <c r="I9" s="21"/>
      <c r="J9" s="10"/>
      <c r="K9" s="35"/>
      <c r="L9" s="35"/>
      <c r="M9" s="25"/>
      <c r="N9" s="1"/>
      <c r="O9" s="1"/>
    </row>
    <row r="10" spans="1:15" ht="18" x14ac:dyDescent="0.35">
      <c r="A10" s="1"/>
      <c r="B10" s="7"/>
      <c r="C10" s="19" t="s">
        <v>2</v>
      </c>
      <c r="D10" s="10"/>
      <c r="E10" s="44">
        <f>SUM(E12:E18)</f>
        <v>37000</v>
      </c>
      <c r="F10" s="44">
        <f>SUM(F12:F18)</f>
        <v>37000</v>
      </c>
      <c r="G10" s="11"/>
      <c r="H10" s="10"/>
      <c r="I10" s="19" t="s">
        <v>12</v>
      </c>
      <c r="J10" s="10"/>
      <c r="K10" s="46">
        <v>77447.399999999994</v>
      </c>
      <c r="L10" s="46">
        <v>76741.95</v>
      </c>
      <c r="M10" s="11"/>
      <c r="N10" s="1"/>
      <c r="O10" s="1"/>
    </row>
    <row r="11" spans="1:15" ht="18" x14ac:dyDescent="0.35">
      <c r="A11" s="1"/>
      <c r="B11" s="7"/>
      <c r="C11" s="19"/>
      <c r="D11" s="10"/>
      <c r="E11" s="33"/>
      <c r="F11" s="33"/>
      <c r="G11" s="11"/>
      <c r="H11" s="10"/>
      <c r="I11" s="19"/>
      <c r="J11" s="10"/>
      <c r="K11" s="38"/>
      <c r="L11" s="38"/>
      <c r="M11" s="11"/>
      <c r="N11" s="1"/>
      <c r="O11" s="1"/>
    </row>
    <row r="12" spans="1:15" ht="16.5" x14ac:dyDescent="0.3">
      <c r="A12" s="1"/>
      <c r="B12" s="7"/>
      <c r="C12" s="10"/>
      <c r="D12" s="10" t="s">
        <v>58</v>
      </c>
      <c r="E12" s="32">
        <v>2556</v>
      </c>
      <c r="F12" s="32">
        <v>2556</v>
      </c>
      <c r="G12" s="11"/>
      <c r="H12" s="10"/>
      <c r="I12" s="10"/>
      <c r="J12" s="10" t="s">
        <v>12</v>
      </c>
      <c r="K12" s="39">
        <v>77447.399999999994</v>
      </c>
      <c r="L12" s="39">
        <f>K12+K21</f>
        <v>76741.959999999992</v>
      </c>
      <c r="M12" s="16"/>
      <c r="N12" s="1"/>
      <c r="O12" s="1"/>
    </row>
    <row r="13" spans="1:15" ht="16.5" x14ac:dyDescent="0.3">
      <c r="A13" s="1"/>
      <c r="B13" s="7"/>
      <c r="C13" s="10"/>
      <c r="D13" s="10" t="s">
        <v>59</v>
      </c>
      <c r="E13" s="32">
        <v>-2556</v>
      </c>
      <c r="F13" s="32">
        <v>-2556</v>
      </c>
      <c r="G13" s="11"/>
      <c r="H13" s="10"/>
      <c r="I13" s="10"/>
      <c r="J13" s="10"/>
      <c r="K13" s="39"/>
      <c r="L13" s="39"/>
      <c r="M13" s="16"/>
      <c r="N13" s="1"/>
      <c r="O13" s="1"/>
    </row>
    <row r="14" spans="1:15" ht="16.5" x14ac:dyDescent="0.3">
      <c r="A14" s="1"/>
      <c r="B14" s="7"/>
      <c r="C14" s="10"/>
      <c r="D14" s="10" t="s">
        <v>61</v>
      </c>
      <c r="E14" s="32">
        <v>1500</v>
      </c>
      <c r="F14" s="32">
        <v>1500</v>
      </c>
      <c r="G14" s="11"/>
      <c r="H14" s="10"/>
      <c r="I14" s="10"/>
      <c r="J14" s="10"/>
      <c r="K14" s="39"/>
      <c r="L14" s="39"/>
      <c r="M14" s="16"/>
      <c r="N14" s="1"/>
      <c r="O14" s="1"/>
    </row>
    <row r="15" spans="1:15" ht="18" x14ac:dyDescent="0.35">
      <c r="A15" s="1"/>
      <c r="B15" s="7"/>
      <c r="C15" s="10"/>
      <c r="D15" s="10" t="s">
        <v>62</v>
      </c>
      <c r="E15" s="32">
        <v>-1500</v>
      </c>
      <c r="F15" s="32">
        <v>-1500</v>
      </c>
      <c r="G15" s="11"/>
      <c r="H15" s="10"/>
      <c r="I15" s="19" t="s">
        <v>33</v>
      </c>
      <c r="J15" s="10"/>
      <c r="K15" s="46">
        <f>K16</f>
        <v>0</v>
      </c>
      <c r="L15" s="46" t="s">
        <v>92</v>
      </c>
      <c r="M15" s="16"/>
      <c r="N15" s="1"/>
      <c r="O15" s="1"/>
    </row>
    <row r="16" spans="1:15" ht="18" x14ac:dyDescent="0.35">
      <c r="A16" s="1"/>
      <c r="B16" s="7"/>
      <c r="C16" s="10"/>
      <c r="D16" s="10" t="s">
        <v>18</v>
      </c>
      <c r="E16" s="32">
        <v>500</v>
      </c>
      <c r="F16" s="32">
        <v>500</v>
      </c>
      <c r="G16" s="11"/>
      <c r="H16" s="10"/>
      <c r="I16" s="19"/>
      <c r="J16" s="10"/>
      <c r="K16" s="46"/>
      <c r="L16" s="46"/>
      <c r="M16" s="11"/>
      <c r="N16" s="1"/>
      <c r="O16" s="1"/>
    </row>
    <row r="17" spans="1:15" ht="17.25" x14ac:dyDescent="0.35">
      <c r="A17" s="1"/>
      <c r="B17" s="7"/>
      <c r="C17" s="10"/>
      <c r="D17" s="10" t="s">
        <v>19</v>
      </c>
      <c r="E17" s="32">
        <v>56500</v>
      </c>
      <c r="F17" s="32">
        <v>56500</v>
      </c>
      <c r="G17" s="11"/>
      <c r="H17" s="10"/>
      <c r="I17" s="21"/>
      <c r="J17" s="10"/>
      <c r="K17" s="47"/>
      <c r="L17" s="47"/>
      <c r="M17" s="11"/>
      <c r="N17" s="1"/>
      <c r="O17" s="1"/>
    </row>
    <row r="18" spans="1:15" ht="17.25" x14ac:dyDescent="0.35">
      <c r="A18" s="1"/>
      <c r="B18" s="7"/>
      <c r="C18" s="10"/>
      <c r="D18" s="10" t="s">
        <v>38</v>
      </c>
      <c r="E18" s="32">
        <v>-20000</v>
      </c>
      <c r="F18" s="32">
        <v>-20000</v>
      </c>
      <c r="G18" s="11"/>
      <c r="H18" s="10"/>
      <c r="I18" s="21"/>
      <c r="J18" s="10"/>
      <c r="K18" s="47"/>
      <c r="L18" s="47"/>
      <c r="M18" s="11"/>
      <c r="N18" s="1"/>
      <c r="O18" s="1"/>
    </row>
    <row r="19" spans="1:15" ht="16.5" x14ac:dyDescent="0.3">
      <c r="A19" s="1"/>
      <c r="B19" s="7"/>
      <c r="C19" s="10"/>
      <c r="D19" s="10"/>
      <c r="E19" s="32"/>
      <c r="F19" s="32"/>
      <c r="G19" s="11"/>
      <c r="H19" s="10"/>
      <c r="I19" s="10"/>
      <c r="J19" s="10"/>
      <c r="K19" s="39"/>
      <c r="L19" s="39"/>
      <c r="M19" s="11"/>
      <c r="N19" s="1"/>
      <c r="O19" s="1"/>
    </row>
    <row r="20" spans="1:15" ht="16.5" x14ac:dyDescent="0.3">
      <c r="A20" s="1"/>
      <c r="B20" s="7"/>
      <c r="C20" s="10"/>
      <c r="D20" s="10"/>
      <c r="E20" s="32"/>
      <c r="F20" s="32"/>
      <c r="G20" s="11"/>
      <c r="H20" s="10"/>
      <c r="I20" s="10"/>
      <c r="J20" s="10"/>
      <c r="K20" s="39"/>
      <c r="L20" s="39"/>
      <c r="M20" s="11"/>
      <c r="N20" s="1"/>
      <c r="O20" s="1"/>
    </row>
    <row r="21" spans="1:15" ht="19.5" x14ac:dyDescent="0.4">
      <c r="A21" s="1"/>
      <c r="B21" s="7"/>
      <c r="C21" s="19" t="s">
        <v>11</v>
      </c>
      <c r="D21" s="10"/>
      <c r="E21" s="44">
        <v>160</v>
      </c>
      <c r="F21" s="44">
        <v>160</v>
      </c>
      <c r="G21" s="25"/>
      <c r="H21" s="21"/>
      <c r="I21" s="42" t="s">
        <v>93</v>
      </c>
      <c r="J21" s="50"/>
      <c r="K21" s="54">
        <v>-705.44</v>
      </c>
      <c r="L21" s="54">
        <v>2990.46</v>
      </c>
      <c r="M21" s="25"/>
      <c r="N21" s="1"/>
      <c r="O21" s="55"/>
    </row>
    <row r="22" spans="1:15" ht="16.5" x14ac:dyDescent="0.3">
      <c r="A22" s="1"/>
      <c r="B22" s="7"/>
      <c r="C22" s="10"/>
      <c r="D22" s="10"/>
      <c r="E22" s="45"/>
      <c r="F22" s="45"/>
      <c r="G22" s="11"/>
      <c r="H22" s="10"/>
      <c r="I22" s="10"/>
      <c r="J22" s="10"/>
      <c r="K22" s="39"/>
      <c r="L22" s="39"/>
      <c r="M22" s="11"/>
      <c r="N22" s="1"/>
      <c r="O22" s="1"/>
    </row>
    <row r="23" spans="1:15" ht="18" x14ac:dyDescent="0.35">
      <c r="A23" s="1"/>
      <c r="B23" s="7"/>
      <c r="C23" s="19" t="s">
        <v>20</v>
      </c>
      <c r="D23" s="10"/>
      <c r="E23" s="44">
        <f>SUM(E27:E29)</f>
        <v>39581.949999999997</v>
      </c>
      <c r="F23" s="44">
        <f>SUM(F25:F29)</f>
        <v>42572.41</v>
      </c>
      <c r="G23" s="11"/>
      <c r="H23" s="10"/>
      <c r="I23" s="10"/>
      <c r="J23" s="10"/>
      <c r="K23" s="43"/>
      <c r="L23" s="43"/>
      <c r="M23" s="16"/>
      <c r="N23" s="1"/>
      <c r="O23" s="1"/>
    </row>
    <row r="24" spans="1:15" ht="18" x14ac:dyDescent="0.35">
      <c r="A24" s="1"/>
      <c r="B24" s="7"/>
      <c r="C24" s="19"/>
      <c r="D24" s="10"/>
      <c r="E24" s="33"/>
      <c r="F24" s="33"/>
      <c r="G24" s="11"/>
      <c r="H24" s="10"/>
      <c r="I24" s="10"/>
      <c r="J24" s="10"/>
      <c r="K24" s="39"/>
      <c r="L24" s="39"/>
      <c r="M24" s="16"/>
      <c r="N24" s="1"/>
      <c r="O24" s="1"/>
    </row>
    <row r="25" spans="1:15" ht="18" x14ac:dyDescent="0.35">
      <c r="A25" s="1"/>
      <c r="B25" s="7"/>
      <c r="C25" s="19"/>
      <c r="D25" s="10" t="s">
        <v>25</v>
      </c>
      <c r="E25" s="51"/>
      <c r="F25" s="51"/>
      <c r="G25" s="11"/>
      <c r="H25" s="10"/>
      <c r="I25" s="10"/>
      <c r="J25" s="10"/>
      <c r="K25" s="39"/>
      <c r="L25" s="39"/>
      <c r="M25" s="16"/>
      <c r="N25" s="1"/>
      <c r="O25" s="1"/>
    </row>
    <row r="26" spans="1:15" ht="18" x14ac:dyDescent="0.35">
      <c r="A26" s="1"/>
      <c r="B26" s="7"/>
      <c r="C26" s="19"/>
      <c r="D26" s="10" t="s">
        <v>10</v>
      </c>
      <c r="E26" s="32"/>
      <c r="F26" s="32"/>
      <c r="G26" s="11"/>
      <c r="H26" s="10"/>
      <c r="I26" s="10"/>
      <c r="J26" s="10"/>
      <c r="K26" s="39"/>
      <c r="L26" s="39"/>
      <c r="M26" s="16"/>
      <c r="N26" s="1"/>
      <c r="O26" s="1"/>
    </row>
    <row r="27" spans="1:15" ht="16.5" x14ac:dyDescent="0.3">
      <c r="A27" s="1"/>
      <c r="B27" s="7"/>
      <c r="C27" s="10"/>
      <c r="D27" s="10" t="s">
        <v>8</v>
      </c>
      <c r="E27" s="51">
        <v>39500</v>
      </c>
      <c r="F27" s="51">
        <v>42100</v>
      </c>
      <c r="G27" s="11"/>
      <c r="H27" s="10"/>
      <c r="I27" s="10"/>
      <c r="J27" s="10"/>
      <c r="K27" s="39"/>
      <c r="L27" s="39"/>
      <c r="M27" s="16"/>
      <c r="N27" s="1"/>
      <c r="O27" s="1"/>
    </row>
    <row r="28" spans="1:15" ht="16.5" x14ac:dyDescent="0.3">
      <c r="A28" s="1"/>
      <c r="B28" s="7"/>
      <c r="C28" s="10"/>
      <c r="D28" s="10" t="s">
        <v>89</v>
      </c>
      <c r="E28" s="32">
        <v>81.95</v>
      </c>
      <c r="F28" s="32">
        <v>435.22</v>
      </c>
      <c r="G28" s="11"/>
      <c r="H28" s="10"/>
      <c r="I28" s="10"/>
      <c r="J28" s="10"/>
      <c r="K28" s="39"/>
      <c r="L28" s="39"/>
      <c r="M28" s="11"/>
      <c r="N28" s="1"/>
      <c r="O28" s="1"/>
    </row>
    <row r="29" spans="1:15" ht="16.5" x14ac:dyDescent="0.3">
      <c r="A29" s="1"/>
      <c r="B29" s="7"/>
      <c r="C29" s="10"/>
      <c r="D29" s="10" t="s">
        <v>9</v>
      </c>
      <c r="E29" s="32"/>
      <c r="F29" s="32">
        <v>37.19</v>
      </c>
      <c r="G29" s="11"/>
      <c r="H29" s="10"/>
      <c r="I29" s="10"/>
      <c r="J29" s="10"/>
      <c r="K29" s="39"/>
      <c r="L29" s="39"/>
      <c r="M29" s="11"/>
      <c r="N29" s="1"/>
      <c r="O29" s="1"/>
    </row>
    <row r="30" spans="1:15" ht="16.5" x14ac:dyDescent="0.3">
      <c r="A30" s="1"/>
      <c r="B30" s="7"/>
      <c r="C30" s="10"/>
      <c r="D30" s="10"/>
      <c r="E30" s="32"/>
      <c r="F30" s="32"/>
      <c r="G30" s="11"/>
      <c r="H30" s="10"/>
      <c r="I30" s="10"/>
      <c r="J30" s="10"/>
      <c r="K30" s="39"/>
      <c r="L30" s="39"/>
      <c r="M30" s="16"/>
      <c r="N30" s="1"/>
      <c r="O30" s="1"/>
    </row>
    <row r="31" spans="1:15" ht="20.25" thickBot="1" x14ac:dyDescent="0.45">
      <c r="A31" s="1"/>
      <c r="B31" s="7"/>
      <c r="C31" s="10"/>
      <c r="D31" s="42" t="s">
        <v>28</v>
      </c>
      <c r="E31" s="56">
        <v>76741.95</v>
      </c>
      <c r="F31" s="56">
        <f>F10+F21+F23</f>
        <v>79732.41</v>
      </c>
      <c r="G31" s="11"/>
      <c r="H31" s="10"/>
      <c r="I31" s="10"/>
      <c r="J31" s="42" t="s">
        <v>27</v>
      </c>
      <c r="K31" s="56">
        <f>K10+K21</f>
        <v>76741.959999999992</v>
      </c>
      <c r="L31" s="56">
        <f>L10+L21</f>
        <v>79732.41</v>
      </c>
      <c r="M31" s="16"/>
      <c r="N31" s="1"/>
      <c r="O31" s="1"/>
    </row>
    <row r="32" spans="1:15" ht="17.25" thickTop="1" x14ac:dyDescent="0.3">
      <c r="A32" s="1"/>
      <c r="B32" s="7"/>
      <c r="C32" s="10"/>
      <c r="D32" s="10"/>
      <c r="E32" s="12"/>
      <c r="F32" s="12"/>
      <c r="G32" s="11"/>
      <c r="H32" s="10"/>
      <c r="I32" s="10"/>
      <c r="J32" s="10"/>
      <c r="K32" s="39"/>
      <c r="L32" s="39"/>
      <c r="M32" s="16"/>
      <c r="N32" s="1"/>
      <c r="O32" s="1"/>
    </row>
    <row r="33" spans="1:15" ht="17.25" thickBot="1" x14ac:dyDescent="0.35">
      <c r="A33" s="1"/>
      <c r="B33" s="9"/>
      <c r="C33" s="13"/>
      <c r="D33" s="13"/>
      <c r="E33" s="31"/>
      <c r="F33" s="31"/>
      <c r="G33" s="14"/>
      <c r="H33" s="13"/>
      <c r="I33" s="13"/>
      <c r="J33" s="13"/>
      <c r="K33" s="13"/>
      <c r="L33" s="13"/>
      <c r="M33" s="14"/>
      <c r="N33" s="1"/>
      <c r="O33" s="1"/>
    </row>
    <row r="34" spans="1:15" ht="21" x14ac:dyDescent="0.4">
      <c r="A34" s="1"/>
      <c r="B34" s="1"/>
      <c r="C34" s="10"/>
      <c r="D34" s="53"/>
      <c r="E34" s="53"/>
      <c r="F34" s="12"/>
      <c r="G34" s="10"/>
      <c r="H34" s="10"/>
      <c r="I34" s="10"/>
      <c r="J34" s="53"/>
      <c r="K34" s="53"/>
      <c r="L34" s="10"/>
      <c r="M34" s="10"/>
      <c r="N34" s="1"/>
      <c r="O34" s="1"/>
    </row>
    <row r="35" spans="1:15" ht="16.5" x14ac:dyDescent="0.3">
      <c r="A35" s="1"/>
      <c r="B35" s="1"/>
      <c r="C35" s="21"/>
      <c r="D35" s="10"/>
      <c r="E35" s="20"/>
      <c r="F35" s="20"/>
      <c r="G35" s="21"/>
      <c r="H35" s="10"/>
      <c r="I35" s="10"/>
      <c r="J35" s="10"/>
      <c r="K35" s="48"/>
      <c r="L35" s="10"/>
      <c r="M35" s="10"/>
      <c r="N35" s="1"/>
      <c r="O35" s="1"/>
    </row>
    <row r="36" spans="1:15" ht="16.5" x14ac:dyDescent="0.3">
      <c r="A36" s="1"/>
      <c r="B36" s="1"/>
      <c r="C36" s="10"/>
      <c r="D36" s="10"/>
      <c r="E36" s="12"/>
      <c r="F36" s="12"/>
      <c r="G36" s="10"/>
      <c r="H36" s="10"/>
      <c r="I36" s="10"/>
      <c r="J36" s="48"/>
      <c r="K36" s="10"/>
      <c r="L36" s="10"/>
      <c r="M36" s="10"/>
      <c r="N36" s="1"/>
      <c r="O36" s="1"/>
    </row>
  </sheetData>
  <pageMargins left="0.7" right="0.7" top="0.75" bottom="0.75" header="0.3" footer="0.3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M450"/>
  <sheetViews>
    <sheetView topLeftCell="A2" workbookViewId="0">
      <selection activeCell="J18" sqref="J18"/>
    </sheetView>
  </sheetViews>
  <sheetFormatPr baseColWidth="10" defaultColWidth="11.42578125" defaultRowHeight="16.5" x14ac:dyDescent="0.3"/>
  <cols>
    <col min="1" max="1" width="2.28515625" style="1" customWidth="1"/>
    <col min="2" max="2" width="2.7109375" style="1" customWidth="1"/>
    <col min="3" max="3" width="3.7109375" style="1" customWidth="1"/>
    <col min="4" max="4" width="27.7109375" style="1" customWidth="1"/>
    <col min="5" max="5" width="22.140625" style="1" customWidth="1"/>
    <col min="6" max="6" width="22" style="1" customWidth="1"/>
    <col min="7" max="7" width="3.7109375" style="1" customWidth="1"/>
    <col min="8" max="8" width="2.85546875" style="1" customWidth="1"/>
    <col min="9" max="9" width="3.7109375" style="1" customWidth="1"/>
    <col min="10" max="10" width="27.7109375" style="1" customWidth="1"/>
    <col min="11" max="11" width="22.140625" style="1" customWidth="1"/>
    <col min="12" max="12" width="22.28515625" style="1" customWidth="1"/>
    <col min="13" max="13" width="3" style="1" customWidth="1"/>
    <col min="14" max="14" width="3.28515625" style="1" customWidth="1"/>
    <col min="15" max="16384" width="11.42578125" style="1"/>
  </cols>
  <sheetData>
    <row r="1" spans="2:13" s="2" customFormat="1" ht="34.5" customHeight="1" x14ac:dyDescent="0.6">
      <c r="B1" s="2" t="s">
        <v>0</v>
      </c>
      <c r="E1" s="3"/>
      <c r="F1" s="3"/>
      <c r="G1" s="36" t="s">
        <v>1</v>
      </c>
      <c r="L1" s="37" t="s">
        <v>67</v>
      </c>
    </row>
    <row r="2" spans="2:13" ht="6" customHeight="1" thickBot="1" x14ac:dyDescent="0.35"/>
    <row r="3" spans="2:13" ht="6" customHeight="1" x14ac:dyDescent="0.3">
      <c r="B3" s="4"/>
      <c r="C3" s="5"/>
      <c r="D3" s="5"/>
      <c r="E3" s="5"/>
      <c r="F3" s="5"/>
      <c r="G3" s="5"/>
      <c r="H3" s="4"/>
      <c r="I3" s="5"/>
      <c r="J3" s="5"/>
      <c r="K3" s="5"/>
      <c r="L3" s="5"/>
      <c r="M3" s="6"/>
    </row>
    <row r="4" spans="2:13" ht="22.5" customHeight="1" x14ac:dyDescent="0.4">
      <c r="B4" s="7"/>
      <c r="D4" s="52" t="s">
        <v>14</v>
      </c>
      <c r="E4" s="52"/>
      <c r="F4" s="52"/>
      <c r="H4" s="7"/>
      <c r="J4" s="52" t="s">
        <v>15</v>
      </c>
      <c r="K4" s="52"/>
      <c r="L4" s="52"/>
      <c r="M4" s="8"/>
    </row>
    <row r="5" spans="2:13" ht="6" customHeight="1" thickBot="1" x14ac:dyDescent="0.35">
      <c r="B5" s="9"/>
      <c r="C5" s="13"/>
      <c r="D5" s="13"/>
      <c r="E5" s="26"/>
      <c r="F5" s="26"/>
      <c r="G5" s="26"/>
      <c r="H5" s="28"/>
      <c r="I5" s="29"/>
      <c r="J5" s="29"/>
      <c r="K5" s="26"/>
      <c r="L5" s="26"/>
      <c r="M5" s="27"/>
    </row>
    <row r="6" spans="2:13" ht="10.5" customHeight="1" x14ac:dyDescent="0.3">
      <c r="B6" s="4"/>
      <c r="C6" s="17"/>
      <c r="D6" s="17"/>
      <c r="E6" s="17"/>
      <c r="F6" s="17"/>
      <c r="G6" s="18"/>
      <c r="H6" s="17"/>
      <c r="I6" s="17"/>
      <c r="J6" s="17"/>
      <c r="K6" s="17"/>
      <c r="L6" s="17"/>
      <c r="M6" s="18"/>
    </row>
    <row r="7" spans="2:13" ht="18.75" customHeight="1" x14ac:dyDescent="0.35">
      <c r="B7" s="7"/>
      <c r="C7" s="21"/>
      <c r="D7" s="10"/>
      <c r="E7" s="35" t="s">
        <v>63</v>
      </c>
      <c r="F7" s="35" t="s">
        <v>66</v>
      </c>
      <c r="G7" s="25"/>
      <c r="H7" s="10"/>
      <c r="I7" s="21"/>
      <c r="J7" s="10"/>
      <c r="K7" s="35" t="s">
        <v>63</v>
      </c>
      <c r="L7" s="35" t="s">
        <v>66</v>
      </c>
      <c r="M7" s="25"/>
    </row>
    <row r="8" spans="2:13" ht="10.5" customHeight="1" x14ac:dyDescent="0.35">
      <c r="B8" s="7"/>
      <c r="C8" s="21"/>
      <c r="D8" s="10"/>
      <c r="E8" s="35"/>
      <c r="F8" s="35"/>
      <c r="G8" s="25"/>
      <c r="H8" s="10"/>
      <c r="I8" s="21"/>
      <c r="J8" s="10"/>
      <c r="K8" s="35"/>
      <c r="L8" s="35"/>
      <c r="M8" s="25"/>
    </row>
    <row r="9" spans="2:13" ht="18" customHeight="1" x14ac:dyDescent="0.35">
      <c r="B9" s="7"/>
      <c r="C9" s="19" t="s">
        <v>2</v>
      </c>
      <c r="D9" s="10"/>
      <c r="E9" s="44">
        <f>SUM(E11:E21)</f>
        <v>34000</v>
      </c>
      <c r="F9" s="44">
        <f>SUM(F11:F21)</f>
        <v>33000</v>
      </c>
      <c r="G9" s="11"/>
      <c r="H9" s="10"/>
      <c r="I9" s="19" t="s">
        <v>22</v>
      </c>
      <c r="J9" s="10"/>
      <c r="K9" s="46">
        <f>K11</f>
        <v>79564.11</v>
      </c>
      <c r="L9" s="46">
        <f>L11</f>
        <v>76157.67</v>
      </c>
      <c r="M9" s="11"/>
    </row>
    <row r="10" spans="2:13" ht="10.5" customHeight="1" x14ac:dyDescent="0.35">
      <c r="B10" s="7"/>
      <c r="C10" s="19"/>
      <c r="D10" s="10"/>
      <c r="E10" s="33"/>
      <c r="F10" s="33"/>
      <c r="G10" s="11"/>
      <c r="H10" s="10"/>
      <c r="I10" s="19"/>
      <c r="J10" s="10"/>
      <c r="K10" s="38"/>
      <c r="L10" s="38"/>
      <c r="M10" s="11"/>
    </row>
    <row r="11" spans="2:13" ht="18" customHeight="1" x14ac:dyDescent="0.3">
      <c r="B11" s="7"/>
      <c r="C11" s="10"/>
      <c r="D11" s="10" t="s">
        <v>16</v>
      </c>
      <c r="E11" s="32">
        <v>3723</v>
      </c>
      <c r="F11" s="32">
        <v>3723</v>
      </c>
      <c r="G11" s="11"/>
      <c r="H11" s="10"/>
      <c r="I11" s="10"/>
      <c r="J11" s="10" t="s">
        <v>12</v>
      </c>
      <c r="K11" s="39">
        <v>79564.11</v>
      </c>
      <c r="L11" s="39">
        <v>76157.67</v>
      </c>
      <c r="M11" s="16"/>
    </row>
    <row r="12" spans="2:13" ht="18" customHeight="1" x14ac:dyDescent="0.3">
      <c r="B12" s="7"/>
      <c r="C12" s="10"/>
      <c r="D12" s="10" t="s">
        <v>17</v>
      </c>
      <c r="E12" s="32">
        <v>-3723</v>
      </c>
      <c r="F12" s="32">
        <v>-3723</v>
      </c>
      <c r="G12" s="11"/>
      <c r="H12" s="10"/>
      <c r="I12" s="10"/>
      <c r="J12" s="10"/>
      <c r="K12" s="39"/>
      <c r="L12" s="39"/>
      <c r="M12" s="16"/>
    </row>
    <row r="13" spans="2:13" ht="18" customHeight="1" x14ac:dyDescent="0.3">
      <c r="B13" s="7"/>
      <c r="C13" s="10"/>
      <c r="D13" s="10" t="s">
        <v>5</v>
      </c>
      <c r="E13" s="32">
        <v>2459.17</v>
      </c>
      <c r="F13" s="32">
        <v>2459.17</v>
      </c>
      <c r="G13" s="11"/>
      <c r="H13" s="10"/>
      <c r="I13" s="10"/>
      <c r="J13" s="10"/>
      <c r="K13" s="39"/>
      <c r="L13" s="39"/>
      <c r="M13" s="16"/>
    </row>
    <row r="14" spans="2:13" ht="18" customHeight="1" x14ac:dyDescent="0.35">
      <c r="B14" s="7"/>
      <c r="C14" s="10"/>
      <c r="D14" s="10" t="s">
        <v>6</v>
      </c>
      <c r="E14" s="32">
        <v>-2459.17</v>
      </c>
      <c r="F14" s="32">
        <v>-2459.17</v>
      </c>
      <c r="G14" s="11"/>
      <c r="H14" s="10"/>
      <c r="I14" s="19" t="s">
        <v>33</v>
      </c>
      <c r="J14" s="10"/>
      <c r="K14" s="46">
        <f>K15</f>
        <v>822</v>
      </c>
      <c r="L14" s="46">
        <f>L15</f>
        <v>531</v>
      </c>
      <c r="M14" s="16"/>
    </row>
    <row r="15" spans="2:13" ht="18" customHeight="1" x14ac:dyDescent="0.3">
      <c r="B15" s="7"/>
      <c r="C15" s="10"/>
      <c r="D15" s="10" t="s">
        <v>58</v>
      </c>
      <c r="E15" s="32">
        <v>2556</v>
      </c>
      <c r="F15" s="32">
        <v>2556</v>
      </c>
      <c r="G15" s="11"/>
      <c r="H15" s="10"/>
      <c r="I15" s="10"/>
      <c r="J15" s="10" t="s">
        <v>56</v>
      </c>
      <c r="K15" s="39">
        <v>822</v>
      </c>
      <c r="L15" s="39">
        <v>531</v>
      </c>
      <c r="M15" s="16"/>
    </row>
    <row r="16" spans="2:13" ht="18" customHeight="1" x14ac:dyDescent="0.3">
      <c r="B16" s="7"/>
      <c r="C16" s="10"/>
      <c r="D16" s="10" t="s">
        <v>59</v>
      </c>
      <c r="E16" s="32">
        <v>-556</v>
      </c>
      <c r="F16" s="32">
        <v>-1056</v>
      </c>
      <c r="G16" s="11"/>
      <c r="H16" s="10"/>
      <c r="I16" s="10"/>
      <c r="J16" s="10"/>
      <c r="K16" s="39"/>
      <c r="L16" s="39"/>
      <c r="M16" s="16"/>
    </row>
    <row r="17" spans="2:13" ht="18" customHeight="1" x14ac:dyDescent="0.3">
      <c r="B17" s="7"/>
      <c r="C17" s="10"/>
      <c r="D17" s="10" t="s">
        <v>61</v>
      </c>
      <c r="E17" s="32">
        <v>1500</v>
      </c>
      <c r="F17" s="32">
        <v>1500</v>
      </c>
      <c r="G17" s="11"/>
      <c r="H17" s="10"/>
      <c r="I17" s="10"/>
      <c r="J17" s="10"/>
      <c r="K17" s="39"/>
      <c r="L17" s="39"/>
      <c r="M17" s="16"/>
    </row>
    <row r="18" spans="2:13" ht="18" customHeight="1" x14ac:dyDescent="0.3">
      <c r="B18" s="7"/>
      <c r="C18" s="10"/>
      <c r="D18" s="10" t="s">
        <v>62</v>
      </c>
      <c r="E18" s="32">
        <v>-500</v>
      </c>
      <c r="F18" s="32">
        <v>-1000</v>
      </c>
      <c r="G18" s="11"/>
      <c r="H18" s="10"/>
      <c r="I18" s="10"/>
      <c r="J18" s="10"/>
      <c r="K18" s="39"/>
      <c r="L18" s="39"/>
      <c r="M18" s="16"/>
    </row>
    <row r="19" spans="2:13" ht="18" customHeight="1" x14ac:dyDescent="0.3">
      <c r="B19" s="7"/>
      <c r="C19" s="10"/>
      <c r="D19" s="10" t="s">
        <v>18</v>
      </c>
      <c r="E19" s="32">
        <v>500</v>
      </c>
      <c r="F19" s="32">
        <v>500</v>
      </c>
      <c r="G19" s="11"/>
      <c r="H19" s="10"/>
      <c r="I19" s="10"/>
      <c r="J19" s="10"/>
      <c r="K19" s="39"/>
      <c r="L19" s="39"/>
      <c r="M19" s="11"/>
    </row>
    <row r="20" spans="2:13" ht="18" customHeight="1" x14ac:dyDescent="0.35">
      <c r="B20" s="7"/>
      <c r="C20" s="10"/>
      <c r="D20" s="10" t="s">
        <v>19</v>
      </c>
      <c r="E20" s="32">
        <v>50500</v>
      </c>
      <c r="F20" s="32">
        <v>50500</v>
      </c>
      <c r="G20" s="11"/>
      <c r="H20" s="10"/>
      <c r="I20" s="21"/>
      <c r="J20" s="10"/>
      <c r="K20" s="47"/>
      <c r="L20" s="47"/>
      <c r="M20" s="11"/>
    </row>
    <row r="21" spans="2:13" ht="18" customHeight="1" x14ac:dyDescent="0.35">
      <c r="B21" s="7"/>
      <c r="C21" s="10"/>
      <c r="D21" s="10" t="s">
        <v>38</v>
      </c>
      <c r="E21" s="32">
        <v>-20000</v>
      </c>
      <c r="F21" s="32">
        <v>-20000</v>
      </c>
      <c r="G21" s="11"/>
      <c r="H21" s="10"/>
      <c r="I21" s="21"/>
      <c r="J21" s="10"/>
      <c r="K21" s="47"/>
      <c r="L21" s="47"/>
      <c r="M21" s="11"/>
    </row>
    <row r="22" spans="2:13" ht="10.5" customHeight="1" x14ac:dyDescent="0.3">
      <c r="B22" s="7"/>
      <c r="C22" s="10"/>
      <c r="D22" s="10"/>
      <c r="E22" s="32"/>
      <c r="F22" s="32"/>
      <c r="G22" s="11"/>
      <c r="H22" s="10"/>
      <c r="I22" s="10"/>
      <c r="J22" s="10"/>
      <c r="K22" s="39"/>
      <c r="L22" s="39"/>
      <c r="M22" s="11"/>
    </row>
    <row r="23" spans="2:13" ht="10.5" customHeight="1" x14ac:dyDescent="0.3">
      <c r="B23" s="7"/>
      <c r="C23" s="10"/>
      <c r="D23" s="10"/>
      <c r="E23" s="32"/>
      <c r="F23" s="32"/>
      <c r="G23" s="11"/>
      <c r="H23" s="10"/>
      <c r="I23" s="10"/>
      <c r="J23" s="10"/>
      <c r="K23" s="39"/>
      <c r="L23" s="39"/>
      <c r="M23" s="11"/>
    </row>
    <row r="24" spans="2:13" ht="18" customHeight="1" x14ac:dyDescent="0.4">
      <c r="B24" s="7"/>
      <c r="C24" s="19" t="s">
        <v>11</v>
      </c>
      <c r="D24" s="10"/>
      <c r="E24" s="44"/>
      <c r="F24" s="44"/>
      <c r="G24" s="25"/>
      <c r="H24" s="21"/>
      <c r="I24" s="42" t="s">
        <v>41</v>
      </c>
      <c r="J24" s="50"/>
      <c r="K24" s="54" t="s">
        <v>64</v>
      </c>
      <c r="L24" s="54" t="s">
        <v>65</v>
      </c>
      <c r="M24" s="25"/>
    </row>
    <row r="25" spans="2:13" ht="10.5" customHeight="1" x14ac:dyDescent="0.3">
      <c r="B25" s="7"/>
      <c r="C25" s="10"/>
      <c r="D25" s="10"/>
      <c r="E25" s="45"/>
      <c r="F25" s="45"/>
      <c r="G25" s="11"/>
      <c r="H25" s="10"/>
      <c r="I25" s="10"/>
      <c r="J25" s="10"/>
      <c r="K25" s="39"/>
      <c r="L25" s="39"/>
      <c r="M25" s="11"/>
    </row>
    <row r="26" spans="2:13" ht="18" customHeight="1" x14ac:dyDescent="0.35">
      <c r="B26" s="7"/>
      <c r="C26" s="19" t="s">
        <v>20</v>
      </c>
      <c r="D26" s="10"/>
      <c r="E26" s="44">
        <f>SUM(E31:E34)</f>
        <v>42979.67</v>
      </c>
      <c r="F26" s="44">
        <f>SUM(F31:F34)</f>
        <v>42663.090000000004</v>
      </c>
      <c r="G26" s="11"/>
      <c r="H26" s="10"/>
      <c r="I26" s="10"/>
      <c r="J26" s="10"/>
      <c r="K26" s="43"/>
      <c r="L26" s="43"/>
      <c r="M26" s="16"/>
    </row>
    <row r="27" spans="2:13" ht="12" customHeight="1" x14ac:dyDescent="0.35">
      <c r="B27" s="7"/>
      <c r="C27" s="19"/>
      <c r="D27" s="10"/>
      <c r="E27" s="33"/>
      <c r="F27" s="33"/>
      <c r="G27" s="11"/>
      <c r="H27" s="10"/>
      <c r="I27" s="10"/>
      <c r="J27" s="10"/>
      <c r="K27" s="39"/>
      <c r="L27" s="39"/>
      <c r="M27" s="16"/>
    </row>
    <row r="28" spans="2:13" ht="18" customHeight="1" x14ac:dyDescent="0.35">
      <c r="B28" s="7"/>
      <c r="C28" s="19"/>
      <c r="D28" s="10" t="s">
        <v>25</v>
      </c>
      <c r="E28" s="51"/>
      <c r="F28" s="51"/>
      <c r="G28" s="11"/>
      <c r="H28" s="10"/>
      <c r="I28" s="10"/>
      <c r="J28" s="10"/>
      <c r="K28" s="39"/>
      <c r="L28" s="39"/>
      <c r="M28" s="16"/>
    </row>
    <row r="29" spans="2:13" ht="18" customHeight="1" x14ac:dyDescent="0.35">
      <c r="B29" s="7"/>
      <c r="C29" s="19"/>
      <c r="D29" s="10" t="s">
        <v>10</v>
      </c>
      <c r="E29" s="32"/>
      <c r="F29" s="32"/>
      <c r="G29" s="11"/>
      <c r="H29" s="10"/>
      <c r="I29" s="10"/>
      <c r="J29" s="10"/>
      <c r="K29" s="39"/>
      <c r="L29" s="39"/>
      <c r="M29" s="16"/>
    </row>
    <row r="30" spans="2:13" ht="18" customHeight="1" x14ac:dyDescent="0.3">
      <c r="B30" s="7"/>
      <c r="C30" s="10"/>
      <c r="D30" s="10" t="s">
        <v>7</v>
      </c>
      <c r="E30" s="51"/>
      <c r="F30" s="51"/>
      <c r="G30" s="11"/>
      <c r="H30" s="10"/>
      <c r="I30" s="10"/>
      <c r="J30" s="10"/>
      <c r="K30" s="39"/>
      <c r="L30" s="39"/>
      <c r="M30" s="16"/>
    </row>
    <row r="31" spans="2:13" ht="18" customHeight="1" x14ac:dyDescent="0.3">
      <c r="B31" s="7"/>
      <c r="C31" s="10"/>
      <c r="D31" s="10" t="s">
        <v>8</v>
      </c>
      <c r="E31" s="32">
        <v>405.79</v>
      </c>
      <c r="F31" s="32">
        <v>410.47</v>
      </c>
      <c r="G31" s="11"/>
      <c r="H31" s="10"/>
      <c r="I31" s="10"/>
      <c r="J31" s="10"/>
      <c r="K31" s="39"/>
      <c r="L31" s="39"/>
      <c r="M31" s="11"/>
    </row>
    <row r="32" spans="2:13" ht="18" customHeight="1" x14ac:dyDescent="0.3">
      <c r="B32" s="7"/>
      <c r="C32" s="10"/>
      <c r="D32" s="10" t="s">
        <v>46</v>
      </c>
      <c r="E32" s="32">
        <v>41008.31</v>
      </c>
      <c r="F32" s="32">
        <v>41495</v>
      </c>
      <c r="G32" s="11"/>
      <c r="H32" s="10"/>
      <c r="I32" s="10"/>
      <c r="J32" s="10"/>
      <c r="K32" s="39"/>
      <c r="L32" s="39"/>
      <c r="M32" s="11"/>
    </row>
    <row r="33" spans="2:13" ht="18" customHeight="1" x14ac:dyDescent="0.3">
      <c r="B33" s="7"/>
      <c r="C33" s="21"/>
      <c r="D33" s="10" t="s">
        <v>21</v>
      </c>
      <c r="E33" s="32">
        <v>1536.57</v>
      </c>
      <c r="F33" s="32">
        <v>711.4</v>
      </c>
      <c r="G33" s="25"/>
      <c r="H33" s="21"/>
      <c r="I33" s="21"/>
      <c r="J33" s="21"/>
      <c r="K33" s="38"/>
      <c r="L33" s="38"/>
      <c r="M33" s="25"/>
    </row>
    <row r="34" spans="2:13" ht="18" customHeight="1" x14ac:dyDescent="0.3">
      <c r="B34" s="7"/>
      <c r="C34" s="21"/>
      <c r="D34" s="10" t="s">
        <v>9</v>
      </c>
      <c r="E34" s="32">
        <v>29</v>
      </c>
      <c r="F34" s="32">
        <v>46.22</v>
      </c>
      <c r="G34" s="25"/>
      <c r="H34" s="21"/>
      <c r="I34" s="21"/>
      <c r="J34" s="21"/>
      <c r="K34" s="38"/>
      <c r="L34" s="38"/>
      <c r="M34" s="25"/>
    </row>
    <row r="35" spans="2:13" ht="6" customHeight="1" x14ac:dyDescent="0.3">
      <c r="B35" s="7"/>
      <c r="C35" s="10"/>
      <c r="D35" s="10"/>
      <c r="E35" s="32"/>
      <c r="F35" s="32"/>
      <c r="G35" s="11"/>
      <c r="H35" s="10"/>
      <c r="I35" s="21"/>
      <c r="J35" s="10"/>
      <c r="K35" s="39"/>
      <c r="L35" s="39"/>
      <c r="M35" s="16"/>
    </row>
    <row r="36" spans="2:13" ht="18" customHeight="1" x14ac:dyDescent="0.3">
      <c r="B36" s="7"/>
      <c r="C36" s="10"/>
      <c r="D36" s="10"/>
      <c r="E36" s="32"/>
      <c r="F36" s="32"/>
      <c r="G36" s="11"/>
      <c r="H36" s="10"/>
      <c r="I36" s="10"/>
      <c r="J36" s="10"/>
      <c r="K36" s="39"/>
      <c r="L36" s="39"/>
      <c r="M36" s="16"/>
    </row>
    <row r="37" spans="2:13" ht="18" customHeight="1" x14ac:dyDescent="0.3">
      <c r="B37" s="7"/>
      <c r="C37" s="10"/>
      <c r="D37" s="10"/>
      <c r="E37" s="32"/>
      <c r="F37" s="32"/>
      <c r="G37" s="11"/>
      <c r="H37" s="10"/>
      <c r="I37" s="10"/>
      <c r="J37" s="10"/>
      <c r="K37" s="39"/>
      <c r="L37" s="39"/>
      <c r="M37" s="16"/>
    </row>
    <row r="38" spans="2:13" ht="24" customHeight="1" thickBot="1" x14ac:dyDescent="0.45">
      <c r="B38" s="7"/>
      <c r="C38" s="10"/>
      <c r="D38" s="42" t="s">
        <v>28</v>
      </c>
      <c r="E38" s="41">
        <f>E9+E26</f>
        <v>76979.67</v>
      </c>
      <c r="F38" s="41">
        <f>F9+F26</f>
        <v>75663.09</v>
      </c>
      <c r="G38" s="11"/>
      <c r="H38" s="10"/>
      <c r="I38" s="10"/>
      <c r="J38" s="42" t="s">
        <v>27</v>
      </c>
      <c r="K38" s="41">
        <f>K9+K24+K14</f>
        <v>76979.67</v>
      </c>
      <c r="L38" s="41">
        <f>L9+L24+L14</f>
        <v>75663.09</v>
      </c>
      <c r="M38" s="16"/>
    </row>
    <row r="39" spans="2:13" ht="18" customHeight="1" thickTop="1" x14ac:dyDescent="0.3">
      <c r="B39" s="7"/>
      <c r="C39" s="10"/>
      <c r="D39" s="10"/>
      <c r="E39" s="12"/>
      <c r="F39" s="12"/>
      <c r="G39" s="11"/>
      <c r="H39" s="10"/>
      <c r="I39" s="10"/>
      <c r="J39" s="10"/>
      <c r="K39" s="39"/>
      <c r="L39" s="39"/>
      <c r="M39" s="16"/>
    </row>
    <row r="40" spans="2:13" ht="18" customHeight="1" thickBot="1" x14ac:dyDescent="0.35">
      <c r="B40" s="9"/>
      <c r="C40" s="13"/>
      <c r="D40" s="13"/>
      <c r="E40" s="31"/>
      <c r="F40" s="31"/>
      <c r="G40" s="14"/>
      <c r="H40" s="13"/>
      <c r="I40" s="13"/>
      <c r="J40" s="13"/>
      <c r="K40" s="13"/>
      <c r="L40" s="13"/>
      <c r="M40" s="14"/>
    </row>
    <row r="41" spans="2:13" ht="18" customHeight="1" x14ac:dyDescent="0.4">
      <c r="C41" s="10"/>
      <c r="D41" s="53"/>
      <c r="E41" s="53"/>
      <c r="F41" s="12"/>
      <c r="G41" s="10"/>
      <c r="H41" s="10"/>
      <c r="I41" s="10"/>
      <c r="J41" s="53"/>
      <c r="K41" s="53"/>
      <c r="L41" s="10"/>
      <c r="M41" s="10"/>
    </row>
    <row r="42" spans="2:13" ht="18" customHeight="1" x14ac:dyDescent="0.3">
      <c r="C42" s="21"/>
      <c r="D42" s="10"/>
      <c r="E42" s="20"/>
      <c r="F42" s="20"/>
      <c r="G42" s="21"/>
      <c r="H42" s="10"/>
      <c r="I42" s="10"/>
      <c r="J42" s="10"/>
      <c r="K42" s="48"/>
      <c r="L42" s="10"/>
      <c r="M42" s="10"/>
    </row>
    <row r="43" spans="2:13" ht="18" customHeight="1" x14ac:dyDescent="0.3">
      <c r="C43" s="10"/>
      <c r="D43" s="10"/>
      <c r="E43" s="12"/>
      <c r="F43" s="12"/>
      <c r="G43" s="10"/>
      <c r="H43" s="10"/>
      <c r="I43" s="10"/>
      <c r="J43" s="48"/>
      <c r="K43" s="10"/>
      <c r="L43" s="10"/>
      <c r="M43" s="10"/>
    </row>
    <row r="44" spans="2:13" ht="18" customHeight="1" x14ac:dyDescent="0.3">
      <c r="C44" s="21"/>
      <c r="D44" s="10"/>
      <c r="E44" s="20"/>
      <c r="F44" s="20"/>
      <c r="G44" s="21"/>
      <c r="H44" s="10"/>
      <c r="I44" s="21"/>
      <c r="J44" s="48" t="s">
        <v>48</v>
      </c>
      <c r="K44" s="20"/>
      <c r="L44" s="10"/>
      <c r="M44" s="10"/>
    </row>
    <row r="45" spans="2:13" ht="18" customHeight="1" x14ac:dyDescent="0.3">
      <c r="C45" s="10"/>
      <c r="D45" s="10"/>
      <c r="E45" s="12"/>
      <c r="F45" s="12"/>
      <c r="G45" s="10"/>
      <c r="H45" s="10"/>
      <c r="I45" s="10"/>
      <c r="J45" s="10"/>
      <c r="K45" s="10"/>
      <c r="L45" s="10"/>
      <c r="M45" s="10"/>
    </row>
    <row r="46" spans="2:13" ht="18" customHeight="1" x14ac:dyDescent="0.3">
      <c r="C46" s="10"/>
      <c r="D46" s="10"/>
      <c r="E46" s="12"/>
      <c r="F46" s="12"/>
      <c r="G46" s="10"/>
      <c r="H46" s="10"/>
      <c r="I46" s="10"/>
      <c r="J46" s="10"/>
      <c r="K46" s="10"/>
      <c r="L46" s="10"/>
      <c r="M46" s="10"/>
    </row>
    <row r="47" spans="2:13" ht="18" customHeight="1" x14ac:dyDescent="0.3">
      <c r="C47" s="10"/>
      <c r="D47" s="10"/>
      <c r="E47" s="12"/>
      <c r="F47" s="12"/>
      <c r="G47" s="10"/>
      <c r="H47" s="10"/>
      <c r="I47" s="10"/>
      <c r="J47" s="10"/>
      <c r="K47" s="12"/>
      <c r="L47" s="12"/>
      <c r="M47" s="10"/>
    </row>
    <row r="48" spans="2:13" ht="18" customHeight="1" x14ac:dyDescent="0.3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2:13" ht="18" customHeight="1" x14ac:dyDescent="0.3">
      <c r="C49" s="21"/>
      <c r="D49" s="10"/>
      <c r="E49" s="20"/>
      <c r="F49" s="12"/>
      <c r="G49" s="21"/>
      <c r="H49" s="10"/>
      <c r="I49" s="10"/>
      <c r="J49" s="10"/>
      <c r="K49" s="10"/>
      <c r="L49" s="10"/>
      <c r="M49" s="10"/>
    </row>
    <row r="50" spans="2:13" ht="18" customHeight="1" x14ac:dyDescent="0.3">
      <c r="C50" s="10"/>
      <c r="D50" s="10"/>
      <c r="E50" s="12"/>
      <c r="F50" s="12"/>
      <c r="G50" s="10"/>
      <c r="H50" s="10"/>
      <c r="I50" s="10"/>
      <c r="J50" s="10"/>
      <c r="K50" s="10"/>
      <c r="L50" s="10"/>
      <c r="M50" s="10"/>
    </row>
    <row r="51" spans="2:13" ht="18" customHeight="1" x14ac:dyDescent="0.4">
      <c r="C51" s="10"/>
      <c r="D51" s="10"/>
      <c r="E51" s="30"/>
      <c r="F51" s="12"/>
      <c r="G51" s="10"/>
      <c r="H51" s="10"/>
      <c r="I51" s="10"/>
      <c r="J51" s="10"/>
      <c r="K51" s="30"/>
      <c r="L51" s="12"/>
      <c r="M51" s="10"/>
    </row>
    <row r="52" spans="2:13" ht="18" customHeight="1" x14ac:dyDescent="0.3">
      <c r="C52" s="10"/>
      <c r="D52" s="10"/>
      <c r="E52" s="12"/>
      <c r="F52" s="12"/>
      <c r="G52" s="10"/>
      <c r="H52" s="10"/>
      <c r="I52" s="10"/>
      <c r="J52" s="10"/>
      <c r="K52" s="10"/>
      <c r="L52" s="10"/>
      <c r="M52" s="10"/>
    </row>
    <row r="53" spans="2:13" ht="18" customHeight="1" x14ac:dyDescent="0.3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2:13" ht="18" customHeight="1" x14ac:dyDescent="0.3">
      <c r="C54" s="21"/>
      <c r="D54" s="10"/>
      <c r="E54" s="21"/>
      <c r="F54" s="21"/>
      <c r="G54" s="21"/>
      <c r="H54" s="10"/>
      <c r="I54" s="10"/>
      <c r="J54" s="10"/>
      <c r="K54" s="10"/>
      <c r="L54" s="10"/>
      <c r="M54" s="10"/>
    </row>
    <row r="55" spans="2:13" ht="18" customHeight="1" x14ac:dyDescent="0.3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2:13" ht="18" customHeight="1" x14ac:dyDescent="0.3">
      <c r="C56" s="21"/>
      <c r="D56" s="10"/>
      <c r="E56" s="21"/>
      <c r="F56" s="21"/>
      <c r="G56" s="21"/>
      <c r="H56" s="10"/>
      <c r="I56" s="10"/>
      <c r="J56" s="10"/>
      <c r="K56" s="10"/>
      <c r="L56" s="10"/>
      <c r="M56" s="10"/>
    </row>
    <row r="57" spans="2:13" ht="18" customHeight="1" x14ac:dyDescent="0.3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2:13" ht="18" customHeight="1" x14ac:dyDescent="0.35">
      <c r="B58" s="15"/>
      <c r="C58" s="15"/>
      <c r="D58" s="22"/>
      <c r="E58" s="23"/>
      <c r="F58" s="23"/>
      <c r="G58" s="24"/>
      <c r="H58" s="24"/>
      <c r="I58" s="24"/>
      <c r="J58" s="22"/>
      <c r="K58" s="23"/>
      <c r="L58" s="23"/>
      <c r="M58" s="24"/>
    </row>
    <row r="59" spans="2:13" ht="18" customHeight="1" x14ac:dyDescent="0.3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2:13" ht="18" customHeight="1" x14ac:dyDescent="0.3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2:13" ht="18" customHeight="1" x14ac:dyDescent="0.35">
      <c r="C61" s="10"/>
      <c r="D61" s="10"/>
      <c r="E61" s="10"/>
      <c r="F61" s="10"/>
      <c r="G61" s="10"/>
      <c r="H61" s="19"/>
      <c r="I61" s="10"/>
      <c r="J61" s="10"/>
      <c r="K61" s="20"/>
      <c r="L61" s="20"/>
      <c r="M61" s="10"/>
    </row>
    <row r="62" spans="2:13" ht="18" customHeight="1" x14ac:dyDescent="0.3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2:13" ht="18" customHeight="1" x14ac:dyDescent="0.3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2:13" ht="18" customHeight="1" x14ac:dyDescent="0.3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3:13" ht="18" customHeight="1" x14ac:dyDescent="0.3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3:13" ht="18" customHeight="1" x14ac:dyDescent="0.3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3:13" ht="18" customHeight="1" x14ac:dyDescent="0.3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3:13" ht="18" customHeight="1" x14ac:dyDescent="0.3"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3:13" ht="18" customHeight="1" x14ac:dyDescent="0.3"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3:13" ht="18" customHeight="1" x14ac:dyDescent="0.3"/>
    <row r="71" spans="3:13" ht="18" customHeight="1" x14ac:dyDescent="0.3"/>
    <row r="72" spans="3:13" ht="18" customHeight="1" x14ac:dyDescent="0.3"/>
    <row r="73" spans="3:13" ht="18" customHeight="1" x14ac:dyDescent="0.3"/>
    <row r="74" spans="3:13" ht="18" customHeight="1" x14ac:dyDescent="0.3"/>
    <row r="75" spans="3:13" ht="18" customHeight="1" x14ac:dyDescent="0.3"/>
    <row r="76" spans="3:13" ht="18" customHeight="1" x14ac:dyDescent="0.3"/>
    <row r="77" spans="3:13" ht="18" customHeight="1" x14ac:dyDescent="0.3"/>
    <row r="78" spans="3:13" ht="18" customHeight="1" x14ac:dyDescent="0.3"/>
    <row r="79" spans="3:13" ht="18" customHeight="1" x14ac:dyDescent="0.3"/>
    <row r="80" spans="3:13" ht="18" customHeight="1" x14ac:dyDescent="0.3"/>
    <row r="81" s="1" customFormat="1" ht="18" customHeight="1" x14ac:dyDescent="0.3"/>
    <row r="82" s="1" customFormat="1" ht="18" customHeight="1" x14ac:dyDescent="0.3"/>
    <row r="83" s="1" customFormat="1" ht="18" customHeight="1" x14ac:dyDescent="0.3"/>
    <row r="84" s="1" customFormat="1" ht="18" customHeight="1" x14ac:dyDescent="0.3"/>
    <row r="85" s="1" customFormat="1" ht="18" customHeight="1" x14ac:dyDescent="0.3"/>
    <row r="86" s="1" customFormat="1" ht="18" customHeight="1" x14ac:dyDescent="0.3"/>
    <row r="87" s="1" customFormat="1" ht="18" customHeight="1" x14ac:dyDescent="0.3"/>
    <row r="88" s="1" customFormat="1" ht="18" customHeight="1" x14ac:dyDescent="0.3"/>
    <row r="89" s="1" customFormat="1" ht="18" customHeight="1" x14ac:dyDescent="0.3"/>
    <row r="90" s="1" customFormat="1" ht="18" customHeight="1" x14ac:dyDescent="0.3"/>
    <row r="91" s="1" customFormat="1" ht="18" customHeight="1" x14ac:dyDescent="0.3"/>
    <row r="92" s="1" customFormat="1" ht="18" customHeight="1" x14ac:dyDescent="0.3"/>
    <row r="93" s="1" customFormat="1" ht="18" customHeight="1" x14ac:dyDescent="0.3"/>
    <row r="94" s="1" customFormat="1" ht="18" customHeight="1" x14ac:dyDescent="0.3"/>
    <row r="95" s="1" customFormat="1" ht="18" customHeight="1" x14ac:dyDescent="0.3"/>
    <row r="96" s="1" customFormat="1" ht="18" customHeight="1" x14ac:dyDescent="0.3"/>
    <row r="97" s="1" customFormat="1" ht="18" customHeight="1" x14ac:dyDescent="0.3"/>
    <row r="98" s="1" customFormat="1" ht="18" customHeight="1" x14ac:dyDescent="0.3"/>
    <row r="99" s="1" customFormat="1" ht="18" customHeight="1" x14ac:dyDescent="0.3"/>
    <row r="100" s="1" customFormat="1" ht="18" customHeight="1" x14ac:dyDescent="0.3"/>
    <row r="101" s="1" customFormat="1" ht="18" customHeight="1" x14ac:dyDescent="0.3"/>
    <row r="102" s="1" customFormat="1" ht="18" customHeight="1" x14ac:dyDescent="0.3"/>
    <row r="103" s="1" customFormat="1" ht="18" customHeight="1" x14ac:dyDescent="0.3"/>
    <row r="104" s="1" customFormat="1" ht="18" customHeight="1" x14ac:dyDescent="0.3"/>
    <row r="105" s="1" customFormat="1" ht="18" customHeight="1" x14ac:dyDescent="0.3"/>
    <row r="106" s="1" customFormat="1" ht="18" customHeight="1" x14ac:dyDescent="0.3"/>
    <row r="107" s="1" customFormat="1" ht="18" customHeight="1" x14ac:dyDescent="0.3"/>
    <row r="108" s="1" customFormat="1" ht="18" customHeight="1" x14ac:dyDescent="0.3"/>
    <row r="109" s="1" customFormat="1" ht="18" customHeight="1" x14ac:dyDescent="0.3"/>
    <row r="110" s="1" customFormat="1" ht="18" customHeight="1" x14ac:dyDescent="0.3"/>
    <row r="111" s="1" customFormat="1" ht="18" customHeight="1" x14ac:dyDescent="0.3"/>
    <row r="112" s="1" customFormat="1" ht="18" customHeight="1" x14ac:dyDescent="0.3"/>
    <row r="113" s="1" customFormat="1" ht="18" customHeight="1" x14ac:dyDescent="0.3"/>
    <row r="114" s="1" customFormat="1" ht="18" customHeight="1" x14ac:dyDescent="0.3"/>
    <row r="115" s="1" customFormat="1" ht="18" customHeight="1" x14ac:dyDescent="0.3"/>
    <row r="116" s="1" customFormat="1" ht="18" customHeight="1" x14ac:dyDescent="0.3"/>
    <row r="117" s="1" customFormat="1" ht="18" customHeight="1" x14ac:dyDescent="0.3"/>
    <row r="118" s="1" customFormat="1" ht="18" customHeight="1" x14ac:dyDescent="0.3"/>
    <row r="119" s="1" customFormat="1" ht="18" customHeight="1" x14ac:dyDescent="0.3"/>
    <row r="120" s="1" customFormat="1" ht="18" customHeight="1" x14ac:dyDescent="0.3"/>
    <row r="121" s="1" customFormat="1" ht="18" customHeight="1" x14ac:dyDescent="0.3"/>
    <row r="122" s="1" customFormat="1" ht="18" customHeight="1" x14ac:dyDescent="0.3"/>
    <row r="123" s="1" customFormat="1" ht="18" customHeight="1" x14ac:dyDescent="0.3"/>
    <row r="124" s="1" customFormat="1" ht="18" customHeight="1" x14ac:dyDescent="0.3"/>
    <row r="125" s="1" customFormat="1" ht="18" customHeight="1" x14ac:dyDescent="0.3"/>
    <row r="126" s="1" customFormat="1" ht="18" customHeight="1" x14ac:dyDescent="0.3"/>
    <row r="127" s="1" customFormat="1" ht="18" customHeight="1" x14ac:dyDescent="0.3"/>
    <row r="128" s="1" customFormat="1" ht="18" customHeight="1" x14ac:dyDescent="0.3"/>
    <row r="129" s="1" customFormat="1" ht="18" customHeight="1" x14ac:dyDescent="0.3"/>
    <row r="130" s="1" customFormat="1" ht="18" customHeight="1" x14ac:dyDescent="0.3"/>
    <row r="131" s="1" customFormat="1" ht="18" customHeight="1" x14ac:dyDescent="0.3"/>
    <row r="132" s="1" customFormat="1" ht="18" customHeight="1" x14ac:dyDescent="0.3"/>
    <row r="133" s="1" customFormat="1" ht="18" customHeight="1" x14ac:dyDescent="0.3"/>
    <row r="134" s="1" customFormat="1" ht="18" customHeight="1" x14ac:dyDescent="0.3"/>
    <row r="135" s="1" customFormat="1" ht="18" customHeight="1" x14ac:dyDescent="0.3"/>
    <row r="136" s="1" customFormat="1" ht="18" customHeight="1" x14ac:dyDescent="0.3"/>
    <row r="137" s="1" customFormat="1" ht="18" customHeight="1" x14ac:dyDescent="0.3"/>
    <row r="138" s="1" customFormat="1" ht="18" customHeight="1" x14ac:dyDescent="0.3"/>
    <row r="139" s="1" customFormat="1" ht="18" customHeight="1" x14ac:dyDescent="0.3"/>
    <row r="140" s="1" customFormat="1" ht="18" customHeight="1" x14ac:dyDescent="0.3"/>
    <row r="141" s="1" customFormat="1" ht="18" customHeight="1" x14ac:dyDescent="0.3"/>
    <row r="142" s="1" customFormat="1" ht="18" customHeight="1" x14ac:dyDescent="0.3"/>
    <row r="143" s="1" customFormat="1" ht="18" customHeight="1" x14ac:dyDescent="0.3"/>
    <row r="144" s="1" customFormat="1" ht="18" customHeight="1" x14ac:dyDescent="0.3"/>
    <row r="145" s="1" customFormat="1" ht="18" customHeight="1" x14ac:dyDescent="0.3"/>
    <row r="146" s="1" customFormat="1" ht="18" customHeight="1" x14ac:dyDescent="0.3"/>
    <row r="147" s="1" customFormat="1" ht="18" customHeight="1" x14ac:dyDescent="0.3"/>
    <row r="148" s="1" customFormat="1" ht="18" customHeight="1" x14ac:dyDescent="0.3"/>
    <row r="149" s="1" customFormat="1" ht="18" customHeight="1" x14ac:dyDescent="0.3"/>
    <row r="150" s="1" customFormat="1" ht="18" customHeight="1" x14ac:dyDescent="0.3"/>
    <row r="151" s="1" customFormat="1" ht="18" customHeight="1" x14ac:dyDescent="0.3"/>
    <row r="152" s="1" customFormat="1" ht="18" customHeight="1" x14ac:dyDescent="0.3"/>
    <row r="153" s="1" customFormat="1" ht="18" customHeight="1" x14ac:dyDescent="0.3"/>
    <row r="154" s="1" customFormat="1" ht="18" customHeight="1" x14ac:dyDescent="0.3"/>
    <row r="155" s="1" customFormat="1" ht="18" customHeight="1" x14ac:dyDescent="0.3"/>
    <row r="156" s="1" customFormat="1" ht="18" customHeight="1" x14ac:dyDescent="0.3"/>
    <row r="157" s="1" customFormat="1" ht="18" customHeight="1" x14ac:dyDescent="0.3"/>
    <row r="158" s="1" customFormat="1" ht="18" customHeight="1" x14ac:dyDescent="0.3"/>
    <row r="159" s="1" customFormat="1" ht="18" customHeight="1" x14ac:dyDescent="0.3"/>
    <row r="160" s="1" customFormat="1" ht="18" customHeight="1" x14ac:dyDescent="0.3"/>
    <row r="161" s="1" customFormat="1" ht="18" customHeight="1" x14ac:dyDescent="0.3"/>
    <row r="162" s="1" customFormat="1" ht="18" customHeight="1" x14ac:dyDescent="0.3"/>
    <row r="163" s="1" customFormat="1" ht="18" customHeight="1" x14ac:dyDescent="0.3"/>
    <row r="164" s="1" customFormat="1" ht="18" customHeight="1" x14ac:dyDescent="0.3"/>
    <row r="165" s="1" customFormat="1" ht="18" customHeight="1" x14ac:dyDescent="0.3"/>
    <row r="166" s="1" customFormat="1" ht="18" customHeight="1" x14ac:dyDescent="0.3"/>
    <row r="167" s="1" customFormat="1" ht="18" customHeight="1" x14ac:dyDescent="0.3"/>
    <row r="168" s="1" customFormat="1" ht="18" customHeight="1" x14ac:dyDescent="0.3"/>
    <row r="169" s="1" customFormat="1" ht="18" customHeight="1" x14ac:dyDescent="0.3"/>
    <row r="170" s="1" customFormat="1" ht="18" customHeight="1" x14ac:dyDescent="0.3"/>
    <row r="171" s="1" customFormat="1" ht="18" customHeight="1" x14ac:dyDescent="0.3"/>
    <row r="172" s="1" customFormat="1" ht="18" customHeight="1" x14ac:dyDescent="0.3"/>
    <row r="173" s="1" customFormat="1" ht="18" customHeight="1" x14ac:dyDescent="0.3"/>
    <row r="174" s="1" customFormat="1" ht="18" customHeight="1" x14ac:dyDescent="0.3"/>
    <row r="175" s="1" customFormat="1" ht="18" customHeight="1" x14ac:dyDescent="0.3"/>
    <row r="176" s="1" customFormat="1" ht="18" customHeight="1" x14ac:dyDescent="0.3"/>
    <row r="177" s="1" customFormat="1" ht="18" customHeight="1" x14ac:dyDescent="0.3"/>
    <row r="178" s="1" customFormat="1" ht="18" customHeight="1" x14ac:dyDescent="0.3"/>
    <row r="179" s="1" customFormat="1" ht="18" customHeight="1" x14ac:dyDescent="0.3"/>
    <row r="180" s="1" customFormat="1" ht="18" customHeight="1" x14ac:dyDescent="0.3"/>
    <row r="181" s="1" customFormat="1" ht="18" customHeight="1" x14ac:dyDescent="0.3"/>
    <row r="182" s="1" customFormat="1" ht="18" customHeight="1" x14ac:dyDescent="0.3"/>
    <row r="183" s="1" customFormat="1" ht="18" customHeight="1" x14ac:dyDescent="0.3"/>
    <row r="184" s="1" customFormat="1" ht="18" customHeight="1" x14ac:dyDescent="0.3"/>
    <row r="185" s="1" customFormat="1" ht="18" customHeight="1" x14ac:dyDescent="0.3"/>
    <row r="186" s="1" customFormat="1" ht="18" customHeight="1" x14ac:dyDescent="0.3"/>
    <row r="187" s="1" customFormat="1" ht="18" customHeight="1" x14ac:dyDescent="0.3"/>
    <row r="188" s="1" customFormat="1" ht="18" customHeight="1" x14ac:dyDescent="0.3"/>
    <row r="189" s="1" customFormat="1" ht="18" customHeight="1" x14ac:dyDescent="0.3"/>
    <row r="190" s="1" customFormat="1" ht="18" customHeight="1" x14ac:dyDescent="0.3"/>
    <row r="191" s="1" customFormat="1" ht="18" customHeight="1" x14ac:dyDescent="0.3"/>
    <row r="192" s="1" customFormat="1" ht="18" customHeight="1" x14ac:dyDescent="0.3"/>
    <row r="193" s="1" customFormat="1" ht="18" customHeight="1" x14ac:dyDescent="0.3"/>
    <row r="194" s="1" customFormat="1" ht="18" customHeight="1" x14ac:dyDescent="0.3"/>
    <row r="195" s="1" customFormat="1" ht="18" customHeight="1" x14ac:dyDescent="0.3"/>
    <row r="196" s="1" customFormat="1" ht="18" customHeight="1" x14ac:dyDescent="0.3"/>
    <row r="197" s="1" customFormat="1" ht="18" customHeight="1" x14ac:dyDescent="0.3"/>
    <row r="198" s="1" customFormat="1" ht="18" customHeight="1" x14ac:dyDescent="0.3"/>
    <row r="199" s="1" customFormat="1" ht="18" customHeight="1" x14ac:dyDescent="0.3"/>
    <row r="200" s="1" customFormat="1" ht="18" customHeight="1" x14ac:dyDescent="0.3"/>
    <row r="201" s="1" customFormat="1" ht="18" customHeight="1" x14ac:dyDescent="0.3"/>
    <row r="202" s="1" customFormat="1" ht="18" customHeight="1" x14ac:dyDescent="0.3"/>
    <row r="203" s="1" customFormat="1" ht="18" customHeight="1" x14ac:dyDescent="0.3"/>
    <row r="204" s="1" customFormat="1" ht="18" customHeight="1" x14ac:dyDescent="0.3"/>
    <row r="205" s="1" customFormat="1" ht="18" customHeight="1" x14ac:dyDescent="0.3"/>
    <row r="206" s="1" customFormat="1" ht="18" customHeight="1" x14ac:dyDescent="0.3"/>
    <row r="207" s="1" customFormat="1" ht="18" customHeight="1" x14ac:dyDescent="0.3"/>
    <row r="208" s="1" customFormat="1" ht="18" customHeight="1" x14ac:dyDescent="0.3"/>
    <row r="209" s="1" customFormat="1" ht="18" customHeight="1" x14ac:dyDescent="0.3"/>
    <row r="210" s="1" customFormat="1" ht="18" customHeight="1" x14ac:dyDescent="0.3"/>
    <row r="211" s="1" customFormat="1" ht="18" customHeight="1" x14ac:dyDescent="0.3"/>
    <row r="212" s="1" customFormat="1" ht="18" customHeight="1" x14ac:dyDescent="0.3"/>
    <row r="213" s="1" customFormat="1" ht="18" customHeight="1" x14ac:dyDescent="0.3"/>
    <row r="214" s="1" customFormat="1" ht="18" customHeight="1" x14ac:dyDescent="0.3"/>
    <row r="215" s="1" customFormat="1" ht="18" customHeight="1" x14ac:dyDescent="0.3"/>
    <row r="216" s="1" customFormat="1" ht="18" customHeight="1" x14ac:dyDescent="0.3"/>
    <row r="217" s="1" customFormat="1" ht="18" customHeight="1" x14ac:dyDescent="0.3"/>
    <row r="218" s="1" customFormat="1" ht="18" customHeight="1" x14ac:dyDescent="0.3"/>
    <row r="219" s="1" customFormat="1" ht="18" customHeight="1" x14ac:dyDescent="0.3"/>
    <row r="220" s="1" customFormat="1" ht="18" customHeight="1" x14ac:dyDescent="0.3"/>
    <row r="221" s="1" customFormat="1" ht="18" customHeight="1" x14ac:dyDescent="0.3"/>
    <row r="222" s="1" customFormat="1" ht="18" customHeight="1" x14ac:dyDescent="0.3"/>
    <row r="223" s="1" customFormat="1" ht="18" customHeight="1" x14ac:dyDescent="0.3"/>
    <row r="224" s="1" customFormat="1" ht="18" customHeight="1" x14ac:dyDescent="0.3"/>
    <row r="225" s="1" customFormat="1" ht="18" customHeight="1" x14ac:dyDescent="0.3"/>
    <row r="226" s="1" customFormat="1" ht="18" customHeight="1" x14ac:dyDescent="0.3"/>
    <row r="227" s="1" customFormat="1" ht="18" customHeight="1" x14ac:dyDescent="0.3"/>
    <row r="228" s="1" customFormat="1" ht="18" customHeight="1" x14ac:dyDescent="0.3"/>
    <row r="229" s="1" customFormat="1" ht="18" customHeight="1" x14ac:dyDescent="0.3"/>
    <row r="230" s="1" customFormat="1" ht="18" customHeight="1" x14ac:dyDescent="0.3"/>
    <row r="231" s="1" customFormat="1" ht="18" customHeight="1" x14ac:dyDescent="0.3"/>
    <row r="232" s="1" customFormat="1" ht="18" customHeight="1" x14ac:dyDescent="0.3"/>
    <row r="233" s="1" customFormat="1" ht="18" customHeight="1" x14ac:dyDescent="0.3"/>
    <row r="234" s="1" customFormat="1" ht="18" customHeight="1" x14ac:dyDescent="0.3"/>
    <row r="235" s="1" customFormat="1" ht="18" customHeight="1" x14ac:dyDescent="0.3"/>
    <row r="236" s="1" customFormat="1" ht="18" customHeight="1" x14ac:dyDescent="0.3"/>
    <row r="237" s="1" customFormat="1" ht="18" customHeight="1" x14ac:dyDescent="0.3"/>
    <row r="238" s="1" customFormat="1" ht="18" customHeight="1" x14ac:dyDescent="0.3"/>
    <row r="239" s="1" customFormat="1" ht="18" customHeight="1" x14ac:dyDescent="0.3"/>
    <row r="240" s="1" customFormat="1" ht="18" customHeight="1" x14ac:dyDescent="0.3"/>
    <row r="241" s="1" customFormat="1" ht="18" customHeight="1" x14ac:dyDescent="0.3"/>
    <row r="242" s="1" customFormat="1" ht="18" customHeight="1" x14ac:dyDescent="0.3"/>
    <row r="243" s="1" customFormat="1" ht="18" customHeight="1" x14ac:dyDescent="0.3"/>
    <row r="244" s="1" customFormat="1" ht="18" customHeight="1" x14ac:dyDescent="0.3"/>
    <row r="245" s="1" customFormat="1" ht="18" customHeight="1" x14ac:dyDescent="0.3"/>
    <row r="246" s="1" customFormat="1" ht="18" customHeight="1" x14ac:dyDescent="0.3"/>
    <row r="247" s="1" customFormat="1" ht="18" customHeight="1" x14ac:dyDescent="0.3"/>
    <row r="248" s="1" customFormat="1" ht="18" customHeight="1" x14ac:dyDescent="0.3"/>
    <row r="249" s="1" customFormat="1" ht="18" customHeight="1" x14ac:dyDescent="0.3"/>
    <row r="250" s="1" customFormat="1" ht="18" customHeight="1" x14ac:dyDescent="0.3"/>
    <row r="251" s="1" customFormat="1" ht="18" customHeight="1" x14ac:dyDescent="0.3"/>
    <row r="252" s="1" customFormat="1" ht="18" customHeight="1" x14ac:dyDescent="0.3"/>
    <row r="253" s="1" customFormat="1" ht="18" customHeight="1" x14ac:dyDescent="0.3"/>
    <row r="254" s="1" customFormat="1" ht="18" customHeight="1" x14ac:dyDescent="0.3"/>
    <row r="255" s="1" customFormat="1" ht="18" customHeight="1" x14ac:dyDescent="0.3"/>
    <row r="256" s="1" customFormat="1" ht="18" customHeight="1" x14ac:dyDescent="0.3"/>
    <row r="257" s="1" customFormat="1" ht="18" customHeight="1" x14ac:dyDescent="0.3"/>
    <row r="258" s="1" customFormat="1" ht="18" customHeight="1" x14ac:dyDescent="0.3"/>
    <row r="259" s="1" customFormat="1" ht="18" customHeight="1" x14ac:dyDescent="0.3"/>
    <row r="260" s="1" customFormat="1" ht="18" customHeight="1" x14ac:dyDescent="0.3"/>
    <row r="261" s="1" customFormat="1" ht="18" customHeight="1" x14ac:dyDescent="0.3"/>
    <row r="262" s="1" customFormat="1" ht="18" customHeight="1" x14ac:dyDescent="0.3"/>
    <row r="263" s="1" customFormat="1" ht="18" customHeight="1" x14ac:dyDescent="0.3"/>
    <row r="264" s="1" customFormat="1" ht="18" customHeight="1" x14ac:dyDescent="0.3"/>
    <row r="265" s="1" customFormat="1" ht="18" customHeight="1" x14ac:dyDescent="0.3"/>
    <row r="266" s="1" customFormat="1" ht="18" customHeight="1" x14ac:dyDescent="0.3"/>
    <row r="267" s="1" customFormat="1" ht="18" customHeight="1" x14ac:dyDescent="0.3"/>
    <row r="268" s="1" customFormat="1" ht="18" customHeight="1" x14ac:dyDescent="0.3"/>
    <row r="269" s="1" customFormat="1" ht="18" customHeight="1" x14ac:dyDescent="0.3"/>
    <row r="270" s="1" customFormat="1" ht="18" customHeight="1" x14ac:dyDescent="0.3"/>
    <row r="271" s="1" customFormat="1" ht="18" customHeight="1" x14ac:dyDescent="0.3"/>
    <row r="272" s="1" customFormat="1" ht="18" customHeight="1" x14ac:dyDescent="0.3"/>
    <row r="273" s="1" customFormat="1" ht="18" customHeight="1" x14ac:dyDescent="0.3"/>
    <row r="274" s="1" customFormat="1" ht="18" customHeight="1" x14ac:dyDescent="0.3"/>
    <row r="275" s="1" customFormat="1" ht="18" customHeight="1" x14ac:dyDescent="0.3"/>
    <row r="276" s="1" customFormat="1" ht="18" customHeight="1" x14ac:dyDescent="0.3"/>
    <row r="277" s="1" customFormat="1" ht="18" customHeight="1" x14ac:dyDescent="0.3"/>
    <row r="278" s="1" customFormat="1" ht="18" customHeight="1" x14ac:dyDescent="0.3"/>
    <row r="279" s="1" customFormat="1" ht="18" customHeight="1" x14ac:dyDescent="0.3"/>
    <row r="280" s="1" customFormat="1" ht="18" customHeight="1" x14ac:dyDescent="0.3"/>
    <row r="281" s="1" customFormat="1" ht="18" customHeight="1" x14ac:dyDescent="0.3"/>
    <row r="282" s="1" customFormat="1" ht="18" customHeight="1" x14ac:dyDescent="0.3"/>
    <row r="283" s="1" customFormat="1" ht="18" customHeight="1" x14ac:dyDescent="0.3"/>
    <row r="284" s="1" customFormat="1" ht="18" customHeight="1" x14ac:dyDescent="0.3"/>
    <row r="285" s="1" customFormat="1" ht="18" customHeight="1" x14ac:dyDescent="0.3"/>
    <row r="286" s="1" customFormat="1" ht="18" customHeight="1" x14ac:dyDescent="0.3"/>
    <row r="287" s="1" customFormat="1" ht="18" customHeight="1" x14ac:dyDescent="0.3"/>
    <row r="288" s="1" customFormat="1" ht="18" customHeight="1" x14ac:dyDescent="0.3"/>
    <row r="289" s="1" customFormat="1" ht="18" customHeight="1" x14ac:dyDescent="0.3"/>
    <row r="290" s="1" customFormat="1" ht="18" customHeight="1" x14ac:dyDescent="0.3"/>
    <row r="291" s="1" customFormat="1" ht="18" customHeight="1" x14ac:dyDescent="0.3"/>
    <row r="292" s="1" customFormat="1" ht="18" customHeight="1" x14ac:dyDescent="0.3"/>
    <row r="293" s="1" customFormat="1" ht="18" customHeight="1" x14ac:dyDescent="0.3"/>
    <row r="294" s="1" customFormat="1" ht="18" customHeight="1" x14ac:dyDescent="0.3"/>
    <row r="295" s="1" customFormat="1" ht="18" customHeight="1" x14ac:dyDescent="0.3"/>
    <row r="296" s="1" customFormat="1" ht="18" customHeight="1" x14ac:dyDescent="0.3"/>
    <row r="297" s="1" customFormat="1" ht="18" customHeight="1" x14ac:dyDescent="0.3"/>
    <row r="298" s="1" customFormat="1" ht="18" customHeight="1" x14ac:dyDescent="0.3"/>
    <row r="299" s="1" customFormat="1" ht="18" customHeight="1" x14ac:dyDescent="0.3"/>
    <row r="300" s="1" customFormat="1" ht="18" customHeight="1" x14ac:dyDescent="0.3"/>
    <row r="301" s="1" customFormat="1" ht="18" customHeight="1" x14ac:dyDescent="0.3"/>
    <row r="302" s="1" customFormat="1" ht="18" customHeight="1" x14ac:dyDescent="0.3"/>
    <row r="303" s="1" customFormat="1" ht="18" customHeight="1" x14ac:dyDescent="0.3"/>
    <row r="304" s="1" customFormat="1" ht="18" customHeight="1" x14ac:dyDescent="0.3"/>
    <row r="305" s="1" customFormat="1" ht="18" customHeight="1" x14ac:dyDescent="0.3"/>
    <row r="306" s="1" customFormat="1" ht="18" customHeight="1" x14ac:dyDescent="0.3"/>
    <row r="307" s="1" customFormat="1" ht="18" customHeight="1" x14ac:dyDescent="0.3"/>
    <row r="308" s="1" customFormat="1" ht="18" customHeight="1" x14ac:dyDescent="0.3"/>
    <row r="309" s="1" customFormat="1" ht="18" customHeight="1" x14ac:dyDescent="0.3"/>
    <row r="310" s="1" customFormat="1" ht="18" customHeight="1" x14ac:dyDescent="0.3"/>
    <row r="311" s="1" customFormat="1" ht="18" customHeight="1" x14ac:dyDescent="0.3"/>
    <row r="312" s="1" customFormat="1" ht="18" customHeight="1" x14ac:dyDescent="0.3"/>
    <row r="313" s="1" customFormat="1" ht="18" customHeight="1" x14ac:dyDescent="0.3"/>
    <row r="314" s="1" customFormat="1" ht="18" customHeight="1" x14ac:dyDescent="0.3"/>
    <row r="315" s="1" customFormat="1" ht="18" customHeight="1" x14ac:dyDescent="0.3"/>
    <row r="316" s="1" customFormat="1" ht="18" customHeight="1" x14ac:dyDescent="0.3"/>
    <row r="317" s="1" customFormat="1" ht="18" customHeight="1" x14ac:dyDescent="0.3"/>
    <row r="318" s="1" customFormat="1" ht="18" customHeight="1" x14ac:dyDescent="0.3"/>
    <row r="319" s="1" customFormat="1" ht="18" customHeight="1" x14ac:dyDescent="0.3"/>
    <row r="320" s="1" customFormat="1" ht="18" customHeight="1" x14ac:dyDescent="0.3"/>
    <row r="321" s="1" customFormat="1" ht="18" customHeight="1" x14ac:dyDescent="0.3"/>
    <row r="322" s="1" customFormat="1" ht="18" customHeight="1" x14ac:dyDescent="0.3"/>
    <row r="323" s="1" customFormat="1" ht="18" customHeight="1" x14ac:dyDescent="0.3"/>
    <row r="324" s="1" customFormat="1" ht="18" customHeight="1" x14ac:dyDescent="0.3"/>
    <row r="325" s="1" customFormat="1" ht="18" customHeight="1" x14ac:dyDescent="0.3"/>
    <row r="326" s="1" customFormat="1" ht="18" customHeight="1" x14ac:dyDescent="0.3"/>
    <row r="327" s="1" customFormat="1" ht="18" customHeight="1" x14ac:dyDescent="0.3"/>
    <row r="328" s="1" customFormat="1" ht="18" customHeight="1" x14ac:dyDescent="0.3"/>
    <row r="329" s="1" customFormat="1" ht="18" customHeight="1" x14ac:dyDescent="0.3"/>
    <row r="330" s="1" customFormat="1" ht="18" customHeight="1" x14ac:dyDescent="0.3"/>
    <row r="331" s="1" customFormat="1" ht="18" customHeight="1" x14ac:dyDescent="0.3"/>
    <row r="332" s="1" customFormat="1" ht="18" customHeight="1" x14ac:dyDescent="0.3"/>
    <row r="333" s="1" customFormat="1" ht="18" customHeight="1" x14ac:dyDescent="0.3"/>
    <row r="334" s="1" customFormat="1" ht="18" customHeight="1" x14ac:dyDescent="0.3"/>
    <row r="335" s="1" customFormat="1" ht="18" customHeight="1" x14ac:dyDescent="0.3"/>
    <row r="336" s="1" customFormat="1" ht="18" customHeight="1" x14ac:dyDescent="0.3"/>
    <row r="337" s="1" customFormat="1" ht="18" customHeight="1" x14ac:dyDescent="0.3"/>
    <row r="338" s="1" customFormat="1" ht="18" customHeight="1" x14ac:dyDescent="0.3"/>
    <row r="339" s="1" customFormat="1" ht="18" customHeight="1" x14ac:dyDescent="0.3"/>
    <row r="340" s="1" customFormat="1" ht="18" customHeight="1" x14ac:dyDescent="0.3"/>
    <row r="341" s="1" customFormat="1" ht="18" customHeight="1" x14ac:dyDescent="0.3"/>
    <row r="342" s="1" customFormat="1" ht="18" customHeight="1" x14ac:dyDescent="0.3"/>
    <row r="343" s="1" customFormat="1" ht="18" customHeight="1" x14ac:dyDescent="0.3"/>
    <row r="344" s="1" customFormat="1" ht="18" customHeight="1" x14ac:dyDescent="0.3"/>
    <row r="345" s="1" customFormat="1" ht="18" customHeight="1" x14ac:dyDescent="0.3"/>
    <row r="346" s="1" customFormat="1" ht="18" customHeight="1" x14ac:dyDescent="0.3"/>
    <row r="347" s="1" customFormat="1" ht="18" customHeight="1" x14ac:dyDescent="0.3"/>
    <row r="348" s="1" customFormat="1" ht="18" customHeight="1" x14ac:dyDescent="0.3"/>
    <row r="349" s="1" customFormat="1" ht="18" customHeight="1" x14ac:dyDescent="0.3"/>
    <row r="350" s="1" customFormat="1" ht="18" customHeight="1" x14ac:dyDescent="0.3"/>
    <row r="351" s="1" customFormat="1" ht="18" customHeight="1" x14ac:dyDescent="0.3"/>
    <row r="352" s="1" customFormat="1" ht="18" customHeight="1" x14ac:dyDescent="0.3"/>
    <row r="353" s="1" customFormat="1" ht="18" customHeight="1" x14ac:dyDescent="0.3"/>
    <row r="354" s="1" customFormat="1" ht="18" customHeight="1" x14ac:dyDescent="0.3"/>
    <row r="355" s="1" customFormat="1" ht="18" customHeight="1" x14ac:dyDescent="0.3"/>
    <row r="356" s="1" customFormat="1" ht="18" customHeight="1" x14ac:dyDescent="0.3"/>
    <row r="357" s="1" customFormat="1" ht="18" customHeight="1" x14ac:dyDescent="0.3"/>
    <row r="358" s="1" customFormat="1" ht="18" customHeight="1" x14ac:dyDescent="0.3"/>
    <row r="359" s="1" customFormat="1" ht="18" customHeight="1" x14ac:dyDescent="0.3"/>
    <row r="360" s="1" customFormat="1" ht="18" customHeight="1" x14ac:dyDescent="0.3"/>
    <row r="361" s="1" customFormat="1" ht="18" customHeight="1" x14ac:dyDescent="0.3"/>
    <row r="362" s="1" customFormat="1" ht="18" customHeight="1" x14ac:dyDescent="0.3"/>
    <row r="363" s="1" customFormat="1" ht="18" customHeight="1" x14ac:dyDescent="0.3"/>
    <row r="364" s="1" customFormat="1" ht="18" customHeight="1" x14ac:dyDescent="0.3"/>
    <row r="365" s="1" customFormat="1" ht="18" customHeight="1" x14ac:dyDescent="0.3"/>
    <row r="366" s="1" customFormat="1" ht="18" customHeight="1" x14ac:dyDescent="0.3"/>
    <row r="367" s="1" customFormat="1" ht="18" customHeight="1" x14ac:dyDescent="0.3"/>
    <row r="368" s="1" customFormat="1" ht="18" customHeight="1" x14ac:dyDescent="0.3"/>
    <row r="369" s="1" customFormat="1" ht="18" customHeight="1" x14ac:dyDescent="0.3"/>
    <row r="370" s="1" customFormat="1" ht="18" customHeight="1" x14ac:dyDescent="0.3"/>
    <row r="371" s="1" customFormat="1" ht="18" customHeight="1" x14ac:dyDescent="0.3"/>
    <row r="372" s="1" customFormat="1" ht="18" customHeight="1" x14ac:dyDescent="0.3"/>
    <row r="373" s="1" customFormat="1" ht="18" customHeight="1" x14ac:dyDescent="0.3"/>
    <row r="374" s="1" customFormat="1" ht="18" customHeight="1" x14ac:dyDescent="0.3"/>
    <row r="375" s="1" customFormat="1" ht="18" customHeight="1" x14ac:dyDescent="0.3"/>
    <row r="376" s="1" customFormat="1" ht="18" customHeight="1" x14ac:dyDescent="0.3"/>
    <row r="377" s="1" customFormat="1" ht="18" customHeight="1" x14ac:dyDescent="0.3"/>
    <row r="378" s="1" customFormat="1" ht="18" customHeight="1" x14ac:dyDescent="0.3"/>
    <row r="379" s="1" customFormat="1" ht="18" customHeight="1" x14ac:dyDescent="0.3"/>
    <row r="380" s="1" customFormat="1" ht="18" customHeight="1" x14ac:dyDescent="0.3"/>
    <row r="381" s="1" customFormat="1" ht="18" customHeight="1" x14ac:dyDescent="0.3"/>
    <row r="382" s="1" customFormat="1" ht="18" customHeight="1" x14ac:dyDescent="0.3"/>
    <row r="383" s="1" customFormat="1" ht="18" customHeight="1" x14ac:dyDescent="0.3"/>
    <row r="384" s="1" customFormat="1" ht="18" customHeight="1" x14ac:dyDescent="0.3"/>
    <row r="385" s="1" customFormat="1" ht="18" customHeigh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  <row r="448" s="1" customFormat="1" x14ac:dyDescent="0.3"/>
    <row r="449" s="1" customFormat="1" x14ac:dyDescent="0.3"/>
    <row r="450" s="1" customFormat="1" x14ac:dyDescent="0.3"/>
  </sheetData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76" orientation="landscape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M450"/>
  <sheetViews>
    <sheetView workbookViewId="0">
      <selection activeCell="L8" sqref="L8"/>
    </sheetView>
  </sheetViews>
  <sheetFormatPr baseColWidth="10" defaultColWidth="11.42578125" defaultRowHeight="16.5" x14ac:dyDescent="0.3"/>
  <cols>
    <col min="1" max="1" width="2.28515625" style="1" customWidth="1"/>
    <col min="2" max="2" width="2.7109375" style="1" customWidth="1"/>
    <col min="3" max="3" width="3.7109375" style="1" customWidth="1"/>
    <col min="4" max="4" width="27.7109375" style="1" customWidth="1"/>
    <col min="5" max="5" width="22.140625" style="1" customWidth="1"/>
    <col min="6" max="6" width="22" style="1" customWidth="1"/>
    <col min="7" max="7" width="3.7109375" style="1" customWidth="1"/>
    <col min="8" max="8" width="2.85546875" style="1" customWidth="1"/>
    <col min="9" max="9" width="3.7109375" style="1" customWidth="1"/>
    <col min="10" max="10" width="27.7109375" style="1" customWidth="1"/>
    <col min="11" max="11" width="22.140625" style="1" customWidth="1"/>
    <col min="12" max="12" width="22.28515625" style="1" customWidth="1"/>
    <col min="13" max="13" width="3" style="1" customWidth="1"/>
    <col min="14" max="14" width="3.28515625" style="1" customWidth="1"/>
    <col min="15" max="16384" width="11.42578125" style="1"/>
  </cols>
  <sheetData>
    <row r="1" spans="2:13" s="2" customFormat="1" ht="34.5" customHeight="1" x14ac:dyDescent="0.6">
      <c r="B1" s="2" t="s">
        <v>0</v>
      </c>
      <c r="E1" s="3"/>
      <c r="F1" s="3"/>
      <c r="G1" s="36" t="s">
        <v>1</v>
      </c>
      <c r="L1" s="37" t="s">
        <v>57</v>
      </c>
    </row>
    <row r="2" spans="2:13" ht="6" customHeight="1" thickBot="1" x14ac:dyDescent="0.35"/>
    <row r="3" spans="2:13" ht="6" customHeight="1" x14ac:dyDescent="0.3">
      <c r="B3" s="4"/>
      <c r="C3" s="5"/>
      <c r="D3" s="5"/>
      <c r="E3" s="5"/>
      <c r="F3" s="5"/>
      <c r="G3" s="5"/>
      <c r="H3" s="4"/>
      <c r="I3" s="5"/>
      <c r="J3" s="5"/>
      <c r="K3" s="5"/>
      <c r="L3" s="5"/>
      <c r="M3" s="6"/>
    </row>
    <row r="4" spans="2:13" ht="22.5" customHeight="1" x14ac:dyDescent="0.4">
      <c r="B4" s="7"/>
      <c r="D4" s="52" t="s">
        <v>14</v>
      </c>
      <c r="E4" s="52"/>
      <c r="F4" s="52"/>
      <c r="H4" s="7"/>
      <c r="J4" s="52" t="s">
        <v>15</v>
      </c>
      <c r="K4" s="52"/>
      <c r="L4" s="52"/>
      <c r="M4" s="8"/>
    </row>
    <row r="5" spans="2:13" ht="6" customHeight="1" thickBot="1" x14ac:dyDescent="0.35">
      <c r="B5" s="9"/>
      <c r="C5" s="13"/>
      <c r="D5" s="13"/>
      <c r="E5" s="26"/>
      <c r="F5" s="26"/>
      <c r="G5" s="26"/>
      <c r="H5" s="28"/>
      <c r="I5" s="29"/>
      <c r="J5" s="29"/>
      <c r="K5" s="26"/>
      <c r="L5" s="26"/>
      <c r="M5" s="27"/>
    </row>
    <row r="6" spans="2:13" ht="10.5" customHeight="1" x14ac:dyDescent="0.3">
      <c r="B6" s="4"/>
      <c r="C6" s="17"/>
      <c r="D6" s="17"/>
      <c r="E6" s="17"/>
      <c r="F6" s="17"/>
      <c r="G6" s="18"/>
      <c r="H6" s="17"/>
      <c r="I6" s="17"/>
      <c r="J6" s="17"/>
      <c r="K6" s="17"/>
      <c r="L6" s="17"/>
      <c r="M6" s="18"/>
    </row>
    <row r="7" spans="2:13" ht="18.75" customHeight="1" x14ac:dyDescent="0.35">
      <c r="B7" s="7"/>
      <c r="C7" s="21"/>
      <c r="D7" s="10"/>
      <c r="E7" s="35" t="s">
        <v>54</v>
      </c>
      <c r="F7" s="35" t="s">
        <v>63</v>
      </c>
      <c r="G7" s="25"/>
      <c r="H7" s="10"/>
      <c r="I7" s="21"/>
      <c r="J7" s="10"/>
      <c r="K7" s="35" t="s">
        <v>54</v>
      </c>
      <c r="L7" s="35" t="s">
        <v>63</v>
      </c>
      <c r="M7" s="25"/>
    </row>
    <row r="8" spans="2:13" ht="10.5" customHeight="1" x14ac:dyDescent="0.35">
      <c r="B8" s="7"/>
      <c r="C8" s="21"/>
      <c r="D8" s="10"/>
      <c r="E8" s="35"/>
      <c r="F8" s="35"/>
      <c r="G8" s="25"/>
      <c r="H8" s="10"/>
      <c r="I8" s="21"/>
      <c r="J8" s="10"/>
      <c r="K8" s="35"/>
      <c r="L8" s="35"/>
      <c r="M8" s="25"/>
    </row>
    <row r="9" spans="2:13" ht="18" customHeight="1" x14ac:dyDescent="0.35">
      <c r="B9" s="7"/>
      <c r="C9" s="19" t="s">
        <v>2</v>
      </c>
      <c r="D9" s="10"/>
      <c r="E9" s="44">
        <f>SUM(E11:E21)</f>
        <v>32500</v>
      </c>
      <c r="F9" s="44">
        <f>SUM(F11:F21)</f>
        <v>34000</v>
      </c>
      <c r="G9" s="11"/>
      <c r="H9" s="10"/>
      <c r="I9" s="19" t="s">
        <v>22</v>
      </c>
      <c r="J9" s="10"/>
      <c r="K9" s="46">
        <f>K11</f>
        <v>81365.83</v>
      </c>
      <c r="L9" s="46">
        <f>L11</f>
        <v>79564.11</v>
      </c>
      <c r="M9" s="11"/>
    </row>
    <row r="10" spans="2:13" ht="10.5" customHeight="1" x14ac:dyDescent="0.35">
      <c r="B10" s="7"/>
      <c r="C10" s="19"/>
      <c r="D10" s="10"/>
      <c r="E10" s="33"/>
      <c r="F10" s="33"/>
      <c r="G10" s="11"/>
      <c r="H10" s="10"/>
      <c r="I10" s="19"/>
      <c r="J10" s="10"/>
      <c r="K10" s="38"/>
      <c r="L10" s="38"/>
      <c r="M10" s="11"/>
    </row>
    <row r="11" spans="2:13" ht="18" customHeight="1" x14ac:dyDescent="0.3">
      <c r="B11" s="7"/>
      <c r="C11" s="10"/>
      <c r="D11" s="10" t="s">
        <v>16</v>
      </c>
      <c r="E11" s="32">
        <v>3723</v>
      </c>
      <c r="F11" s="32">
        <v>3723</v>
      </c>
      <c r="G11" s="11"/>
      <c r="H11" s="10"/>
      <c r="I11" s="10"/>
      <c r="J11" s="10" t="s">
        <v>12</v>
      </c>
      <c r="K11" s="39">
        <v>81365.83</v>
      </c>
      <c r="L11" s="39">
        <f>K11+K24</f>
        <v>79564.11</v>
      </c>
      <c r="M11" s="16"/>
    </row>
    <row r="12" spans="2:13" ht="18" customHeight="1" x14ac:dyDescent="0.3">
      <c r="B12" s="7"/>
      <c r="C12" s="10"/>
      <c r="D12" s="10" t="s">
        <v>17</v>
      </c>
      <c r="E12" s="32">
        <v>-3723</v>
      </c>
      <c r="F12" s="32">
        <v>-3723</v>
      </c>
      <c r="G12" s="11"/>
      <c r="H12" s="10"/>
      <c r="I12" s="10"/>
      <c r="J12" s="10"/>
      <c r="K12" s="39"/>
      <c r="L12" s="39"/>
      <c r="M12" s="16"/>
    </row>
    <row r="13" spans="2:13" ht="18" customHeight="1" x14ac:dyDescent="0.3">
      <c r="B13" s="7"/>
      <c r="C13" s="10"/>
      <c r="D13" s="10" t="s">
        <v>5</v>
      </c>
      <c r="E13" s="32">
        <v>2459.17</v>
      </c>
      <c r="F13" s="32">
        <v>2459.17</v>
      </c>
      <c r="G13" s="11"/>
      <c r="H13" s="10"/>
      <c r="I13" s="10"/>
      <c r="J13" s="10"/>
      <c r="K13" s="39"/>
      <c r="L13" s="39"/>
      <c r="M13" s="16"/>
    </row>
    <row r="14" spans="2:13" ht="18" customHeight="1" x14ac:dyDescent="0.35">
      <c r="B14" s="7"/>
      <c r="C14" s="10"/>
      <c r="D14" s="10" t="s">
        <v>6</v>
      </c>
      <c r="E14" s="32">
        <v>-2459.17</v>
      </c>
      <c r="F14" s="32">
        <v>-2459.17</v>
      </c>
      <c r="G14" s="11"/>
      <c r="H14" s="10"/>
      <c r="I14" s="19" t="s">
        <v>33</v>
      </c>
      <c r="J14" s="10"/>
      <c r="K14" s="46">
        <f>K15</f>
        <v>1545.4</v>
      </c>
      <c r="L14" s="46">
        <f>L15</f>
        <v>822</v>
      </c>
      <c r="M14" s="16"/>
    </row>
    <row r="15" spans="2:13" ht="18" customHeight="1" x14ac:dyDescent="0.3">
      <c r="B15" s="7"/>
      <c r="C15" s="10"/>
      <c r="D15" s="10" t="s">
        <v>58</v>
      </c>
      <c r="E15" s="32"/>
      <c r="F15" s="32">
        <v>2556</v>
      </c>
      <c r="G15" s="11"/>
      <c r="H15" s="10"/>
      <c r="I15" s="10"/>
      <c r="J15" s="10" t="s">
        <v>56</v>
      </c>
      <c r="K15" s="39">
        <v>1545.4</v>
      </c>
      <c r="L15" s="39">
        <v>822</v>
      </c>
      <c r="M15" s="16"/>
    </row>
    <row r="16" spans="2:13" ht="18" customHeight="1" x14ac:dyDescent="0.3">
      <c r="B16" s="7"/>
      <c r="C16" s="10"/>
      <c r="D16" s="10" t="s">
        <v>59</v>
      </c>
      <c r="E16" s="32"/>
      <c r="F16" s="32">
        <v>-556</v>
      </c>
      <c r="G16" s="11"/>
      <c r="H16" s="10"/>
      <c r="I16" s="10"/>
      <c r="J16" s="10"/>
      <c r="K16" s="39"/>
      <c r="L16" s="39"/>
      <c r="M16" s="16"/>
    </row>
    <row r="17" spans="2:13" ht="18" customHeight="1" x14ac:dyDescent="0.3">
      <c r="B17" s="7"/>
      <c r="C17" s="10"/>
      <c r="D17" s="10" t="s">
        <v>61</v>
      </c>
      <c r="E17" s="32"/>
      <c r="F17" s="32">
        <v>1500</v>
      </c>
      <c r="G17" s="11"/>
      <c r="H17" s="10"/>
      <c r="I17" s="10"/>
      <c r="J17" s="10"/>
      <c r="K17" s="39"/>
      <c r="L17" s="39"/>
      <c r="M17" s="16"/>
    </row>
    <row r="18" spans="2:13" ht="18" customHeight="1" x14ac:dyDescent="0.3">
      <c r="B18" s="7"/>
      <c r="C18" s="10"/>
      <c r="D18" s="10" t="s">
        <v>62</v>
      </c>
      <c r="E18" s="32"/>
      <c r="F18" s="32">
        <v>-500</v>
      </c>
      <c r="G18" s="11"/>
      <c r="H18" s="10"/>
      <c r="I18" s="10"/>
      <c r="J18" s="10"/>
      <c r="K18" s="39"/>
      <c r="L18" s="39"/>
      <c r="M18" s="16"/>
    </row>
    <row r="19" spans="2:13" ht="18" customHeight="1" x14ac:dyDescent="0.3">
      <c r="B19" s="7"/>
      <c r="C19" s="10"/>
      <c r="D19" s="10" t="s">
        <v>18</v>
      </c>
      <c r="E19" s="32">
        <v>500</v>
      </c>
      <c r="F19" s="32">
        <v>500</v>
      </c>
      <c r="G19" s="11"/>
      <c r="H19" s="10"/>
      <c r="I19" s="10"/>
      <c r="J19" s="10"/>
      <c r="K19" s="39"/>
      <c r="L19" s="39"/>
      <c r="M19" s="11"/>
    </row>
    <row r="20" spans="2:13" ht="18" customHeight="1" x14ac:dyDescent="0.35">
      <c r="B20" s="7"/>
      <c r="C20" s="10"/>
      <c r="D20" s="10" t="s">
        <v>19</v>
      </c>
      <c r="E20" s="32">
        <v>52000</v>
      </c>
      <c r="F20" s="32">
        <v>50500</v>
      </c>
      <c r="G20" s="11"/>
      <c r="H20" s="10"/>
      <c r="I20" s="21"/>
      <c r="J20" s="10"/>
      <c r="K20" s="47"/>
      <c r="L20" s="47"/>
      <c r="M20" s="11"/>
    </row>
    <row r="21" spans="2:13" ht="18" customHeight="1" x14ac:dyDescent="0.35">
      <c r="B21" s="7"/>
      <c r="C21" s="10"/>
      <c r="D21" s="10" t="s">
        <v>38</v>
      </c>
      <c r="E21" s="32">
        <v>-20000</v>
      </c>
      <c r="F21" s="32">
        <v>-20000</v>
      </c>
      <c r="G21" s="11"/>
      <c r="H21" s="10"/>
      <c r="I21" s="21"/>
      <c r="J21" s="10"/>
      <c r="K21" s="47"/>
      <c r="L21" s="47"/>
      <c r="M21" s="11"/>
    </row>
    <row r="22" spans="2:13" ht="10.5" customHeight="1" x14ac:dyDescent="0.3">
      <c r="B22" s="7"/>
      <c r="C22" s="10"/>
      <c r="D22" s="10"/>
      <c r="E22" s="32"/>
      <c r="F22" s="32"/>
      <c r="G22" s="11"/>
      <c r="H22" s="10"/>
      <c r="I22" s="10"/>
      <c r="J22" s="10"/>
      <c r="K22" s="39"/>
      <c r="L22" s="39"/>
      <c r="M22" s="11"/>
    </row>
    <row r="23" spans="2:13" ht="10.5" customHeight="1" x14ac:dyDescent="0.3">
      <c r="B23" s="7"/>
      <c r="C23" s="10"/>
      <c r="D23" s="10"/>
      <c r="E23" s="32"/>
      <c r="F23" s="32"/>
      <c r="G23" s="11"/>
      <c r="H23" s="10"/>
      <c r="I23" s="10"/>
      <c r="J23" s="10"/>
      <c r="K23" s="39"/>
      <c r="L23" s="39"/>
      <c r="M23" s="11"/>
    </row>
    <row r="24" spans="2:13" ht="18" customHeight="1" x14ac:dyDescent="0.4">
      <c r="B24" s="7"/>
      <c r="C24" s="19" t="s">
        <v>11</v>
      </c>
      <c r="D24" s="10"/>
      <c r="E24" s="44"/>
      <c r="F24" s="44"/>
      <c r="G24" s="25"/>
      <c r="H24" s="21"/>
      <c r="I24" s="42" t="s">
        <v>41</v>
      </c>
      <c r="J24" s="50"/>
      <c r="K24" s="54" t="s">
        <v>55</v>
      </c>
      <c r="L24" s="54" t="s">
        <v>60</v>
      </c>
      <c r="M24" s="25"/>
    </row>
    <row r="25" spans="2:13" ht="10.5" customHeight="1" x14ac:dyDescent="0.3">
      <c r="B25" s="7"/>
      <c r="C25" s="10"/>
      <c r="D25" s="10"/>
      <c r="E25" s="45"/>
      <c r="F25" s="45"/>
      <c r="G25" s="11"/>
      <c r="H25" s="10"/>
      <c r="I25" s="10"/>
      <c r="J25" s="10"/>
      <c r="K25" s="39"/>
      <c r="L25" s="39"/>
      <c r="M25" s="11"/>
    </row>
    <row r="26" spans="2:13" ht="18" customHeight="1" x14ac:dyDescent="0.35">
      <c r="B26" s="7"/>
      <c r="C26" s="19" t="s">
        <v>20</v>
      </c>
      <c r="D26" s="10"/>
      <c r="E26" s="44">
        <f>SUM(E31:E34)</f>
        <v>48609.51</v>
      </c>
      <c r="F26" s="44">
        <f>SUM(F31:F34)</f>
        <v>42979.67</v>
      </c>
      <c r="G26" s="11"/>
      <c r="H26" s="10"/>
      <c r="I26" s="10"/>
      <c r="J26" s="10"/>
      <c r="K26" s="43"/>
      <c r="L26" s="43"/>
      <c r="M26" s="16"/>
    </row>
    <row r="27" spans="2:13" ht="12" customHeight="1" x14ac:dyDescent="0.35">
      <c r="B27" s="7"/>
      <c r="C27" s="19"/>
      <c r="D27" s="10"/>
      <c r="E27" s="33"/>
      <c r="F27" s="33"/>
      <c r="G27" s="11"/>
      <c r="H27" s="10"/>
      <c r="I27" s="10"/>
      <c r="J27" s="10"/>
      <c r="K27" s="39"/>
      <c r="L27" s="39"/>
      <c r="M27" s="16"/>
    </row>
    <row r="28" spans="2:13" ht="18" customHeight="1" x14ac:dyDescent="0.35">
      <c r="B28" s="7"/>
      <c r="C28" s="19"/>
      <c r="D28" s="10" t="s">
        <v>25</v>
      </c>
      <c r="E28" s="51"/>
      <c r="F28" s="51"/>
      <c r="G28" s="11"/>
      <c r="H28" s="10"/>
      <c r="I28" s="10"/>
      <c r="J28" s="10"/>
      <c r="K28" s="39"/>
      <c r="L28" s="39"/>
      <c r="M28" s="16"/>
    </row>
    <row r="29" spans="2:13" ht="18" customHeight="1" x14ac:dyDescent="0.35">
      <c r="B29" s="7"/>
      <c r="C29" s="19"/>
      <c r="D29" s="10" t="s">
        <v>10</v>
      </c>
      <c r="E29" s="32"/>
      <c r="F29" s="32"/>
      <c r="G29" s="11"/>
      <c r="H29" s="10"/>
      <c r="I29" s="10"/>
      <c r="J29" s="10"/>
      <c r="K29" s="39"/>
      <c r="L29" s="39"/>
      <c r="M29" s="16"/>
    </row>
    <row r="30" spans="2:13" ht="18" customHeight="1" x14ac:dyDescent="0.3">
      <c r="B30" s="7"/>
      <c r="C30" s="10"/>
      <c r="D30" s="10" t="s">
        <v>7</v>
      </c>
      <c r="E30" s="51"/>
      <c r="F30" s="51"/>
      <c r="G30" s="11"/>
      <c r="H30" s="10"/>
      <c r="I30" s="10"/>
      <c r="J30" s="10"/>
      <c r="K30" s="39"/>
      <c r="L30" s="39"/>
      <c r="M30" s="16"/>
    </row>
    <row r="31" spans="2:13" ht="18" customHeight="1" x14ac:dyDescent="0.3">
      <c r="B31" s="7"/>
      <c r="C31" s="10"/>
      <c r="D31" s="10" t="s">
        <v>8</v>
      </c>
      <c r="E31" s="32">
        <v>399.4</v>
      </c>
      <c r="F31" s="32">
        <v>405.79</v>
      </c>
      <c r="G31" s="11"/>
      <c r="H31" s="10"/>
      <c r="I31" s="10"/>
      <c r="J31" s="10"/>
      <c r="K31" s="39"/>
      <c r="L31" s="39"/>
      <c r="M31" s="11"/>
    </row>
    <row r="32" spans="2:13" ht="18" customHeight="1" x14ac:dyDescent="0.3">
      <c r="B32" s="7"/>
      <c r="C32" s="10"/>
      <c r="D32" s="10" t="s">
        <v>46</v>
      </c>
      <c r="E32" s="32">
        <v>47260.21</v>
      </c>
      <c r="F32" s="32">
        <v>41008.31</v>
      </c>
      <c r="G32" s="11"/>
      <c r="H32" s="10"/>
      <c r="I32" s="10"/>
      <c r="J32" s="10"/>
      <c r="K32" s="39"/>
      <c r="L32" s="39"/>
      <c r="M32" s="11"/>
    </row>
    <row r="33" spans="2:13" ht="18" customHeight="1" x14ac:dyDescent="0.3">
      <c r="B33" s="7"/>
      <c r="C33" s="21"/>
      <c r="D33" s="10" t="s">
        <v>21</v>
      </c>
      <c r="E33" s="32">
        <v>917.97</v>
      </c>
      <c r="F33" s="32">
        <v>1536.57</v>
      </c>
      <c r="G33" s="25"/>
      <c r="H33" s="21"/>
      <c r="I33" s="21"/>
      <c r="J33" s="21"/>
      <c r="K33" s="38"/>
      <c r="L33" s="38"/>
      <c r="M33" s="25"/>
    </row>
    <row r="34" spans="2:13" ht="18" customHeight="1" x14ac:dyDescent="0.3">
      <c r="B34" s="7"/>
      <c r="C34" s="21"/>
      <c r="D34" s="10" t="s">
        <v>9</v>
      </c>
      <c r="E34" s="32">
        <v>31.93</v>
      </c>
      <c r="F34" s="32">
        <v>29</v>
      </c>
      <c r="G34" s="25"/>
      <c r="H34" s="21"/>
      <c r="I34" s="21"/>
      <c r="J34" s="21"/>
      <c r="K34" s="38"/>
      <c r="L34" s="38"/>
      <c r="M34" s="25"/>
    </row>
    <row r="35" spans="2:13" ht="6" customHeight="1" x14ac:dyDescent="0.3">
      <c r="B35" s="7"/>
      <c r="C35" s="10"/>
      <c r="D35" s="10"/>
      <c r="E35" s="32"/>
      <c r="F35" s="32"/>
      <c r="G35" s="11"/>
      <c r="H35" s="10"/>
      <c r="I35" s="21"/>
      <c r="J35" s="10"/>
      <c r="K35" s="39"/>
      <c r="L35" s="39"/>
      <c r="M35" s="16"/>
    </row>
    <row r="36" spans="2:13" ht="18" customHeight="1" x14ac:dyDescent="0.3">
      <c r="B36" s="7"/>
      <c r="C36" s="10"/>
      <c r="D36" s="10"/>
      <c r="E36" s="32"/>
      <c r="F36" s="32"/>
      <c r="G36" s="11"/>
      <c r="H36" s="10"/>
      <c r="I36" s="10"/>
      <c r="J36" s="10"/>
      <c r="K36" s="39"/>
      <c r="L36" s="39"/>
      <c r="M36" s="16"/>
    </row>
    <row r="37" spans="2:13" ht="18" customHeight="1" x14ac:dyDescent="0.3">
      <c r="B37" s="7"/>
      <c r="C37" s="10"/>
      <c r="D37" s="10"/>
      <c r="E37" s="32"/>
      <c r="F37" s="32"/>
      <c r="G37" s="11"/>
      <c r="H37" s="10"/>
      <c r="I37" s="10"/>
      <c r="J37" s="10"/>
      <c r="K37" s="39"/>
      <c r="L37" s="39"/>
      <c r="M37" s="16"/>
    </row>
    <row r="38" spans="2:13" ht="24" customHeight="1" thickBot="1" x14ac:dyDescent="0.45">
      <c r="B38" s="7"/>
      <c r="C38" s="10"/>
      <c r="D38" s="42" t="s">
        <v>28</v>
      </c>
      <c r="E38" s="41">
        <f>E9+E26</f>
        <v>81109.510000000009</v>
      </c>
      <c r="F38" s="41">
        <f>F9+F26</f>
        <v>76979.67</v>
      </c>
      <c r="G38" s="11"/>
      <c r="H38" s="10"/>
      <c r="I38" s="10"/>
      <c r="J38" s="42" t="s">
        <v>27</v>
      </c>
      <c r="K38" s="41">
        <f>K9+K24+K14</f>
        <v>81109.509999999995</v>
      </c>
      <c r="L38" s="41">
        <f>L9+L24+L14</f>
        <v>76979.67</v>
      </c>
      <c r="M38" s="16"/>
    </row>
    <row r="39" spans="2:13" ht="18" customHeight="1" thickTop="1" x14ac:dyDescent="0.3">
      <c r="B39" s="7"/>
      <c r="C39" s="10"/>
      <c r="D39" s="10"/>
      <c r="E39" s="12"/>
      <c r="F39" s="12"/>
      <c r="G39" s="11"/>
      <c r="H39" s="10"/>
      <c r="I39" s="10"/>
      <c r="J39" s="10"/>
      <c r="K39" s="39"/>
      <c r="L39" s="39"/>
      <c r="M39" s="16"/>
    </row>
    <row r="40" spans="2:13" ht="18" customHeight="1" thickBot="1" x14ac:dyDescent="0.35">
      <c r="B40" s="9"/>
      <c r="C40" s="13"/>
      <c r="D40" s="13"/>
      <c r="E40" s="31"/>
      <c r="F40" s="31"/>
      <c r="G40" s="14"/>
      <c r="H40" s="13"/>
      <c r="I40" s="13"/>
      <c r="J40" s="13"/>
      <c r="K40" s="13"/>
      <c r="L40" s="13"/>
      <c r="M40" s="14"/>
    </row>
    <row r="41" spans="2:13" ht="18" customHeight="1" x14ac:dyDescent="0.4">
      <c r="C41" s="10"/>
      <c r="D41" s="53"/>
      <c r="E41" s="53"/>
      <c r="F41" s="12"/>
      <c r="G41" s="10"/>
      <c r="H41" s="10"/>
      <c r="I41" s="10"/>
      <c r="J41" s="53"/>
      <c r="K41" s="53"/>
      <c r="L41" s="10"/>
      <c r="M41" s="10"/>
    </row>
    <row r="42" spans="2:13" ht="18" customHeight="1" x14ac:dyDescent="0.3">
      <c r="C42" s="21"/>
      <c r="D42" s="10"/>
      <c r="E42" s="20"/>
      <c r="F42" s="20"/>
      <c r="G42" s="21"/>
      <c r="H42" s="10"/>
      <c r="I42" s="10"/>
      <c r="J42" s="10"/>
      <c r="K42" s="48"/>
      <c r="L42" s="10"/>
      <c r="M42" s="10"/>
    </row>
    <row r="43" spans="2:13" ht="18" customHeight="1" x14ac:dyDescent="0.3">
      <c r="C43" s="10"/>
      <c r="D43" s="10"/>
      <c r="E43" s="12"/>
      <c r="F43" s="12"/>
      <c r="G43" s="10"/>
      <c r="H43" s="10"/>
      <c r="I43" s="10"/>
      <c r="J43" s="48"/>
      <c r="K43" s="10"/>
      <c r="L43" s="10"/>
      <c r="M43" s="10"/>
    </row>
    <row r="44" spans="2:13" ht="18" customHeight="1" x14ac:dyDescent="0.3">
      <c r="C44" s="21"/>
      <c r="D44" s="10"/>
      <c r="E44" s="20"/>
      <c r="F44" s="20"/>
      <c r="G44" s="21"/>
      <c r="H44" s="10"/>
      <c r="I44" s="21"/>
      <c r="J44" s="48" t="s">
        <v>48</v>
      </c>
      <c r="K44" s="20"/>
      <c r="L44" s="10"/>
      <c r="M44" s="10"/>
    </row>
    <row r="45" spans="2:13" ht="18" customHeight="1" x14ac:dyDescent="0.3">
      <c r="C45" s="10"/>
      <c r="D45" s="10"/>
      <c r="E45" s="12"/>
      <c r="F45" s="12"/>
      <c r="G45" s="10"/>
      <c r="H45" s="10"/>
      <c r="I45" s="10"/>
      <c r="J45" s="10"/>
      <c r="K45" s="10"/>
      <c r="L45" s="10"/>
      <c r="M45" s="10"/>
    </row>
    <row r="46" spans="2:13" ht="18" customHeight="1" x14ac:dyDescent="0.3">
      <c r="C46" s="10"/>
      <c r="D46" s="10"/>
      <c r="E46" s="12"/>
      <c r="F46" s="12"/>
      <c r="G46" s="10"/>
      <c r="H46" s="10"/>
      <c r="I46" s="10"/>
      <c r="J46" s="10"/>
      <c r="K46" s="10"/>
      <c r="L46" s="10"/>
      <c r="M46" s="10"/>
    </row>
    <row r="47" spans="2:13" ht="18" customHeight="1" x14ac:dyDescent="0.3">
      <c r="C47" s="10"/>
      <c r="D47" s="10"/>
      <c r="E47" s="12"/>
      <c r="F47" s="12"/>
      <c r="G47" s="10"/>
      <c r="H47" s="10"/>
      <c r="I47" s="10"/>
      <c r="J47" s="10"/>
      <c r="K47" s="12"/>
      <c r="L47" s="12"/>
      <c r="M47" s="10"/>
    </row>
    <row r="48" spans="2:13" ht="18" customHeight="1" x14ac:dyDescent="0.3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2:13" ht="18" customHeight="1" x14ac:dyDescent="0.3">
      <c r="C49" s="21"/>
      <c r="D49" s="10"/>
      <c r="E49" s="20"/>
      <c r="F49" s="12"/>
      <c r="G49" s="21"/>
      <c r="H49" s="10"/>
      <c r="I49" s="10"/>
      <c r="J49" s="10"/>
      <c r="K49" s="10"/>
      <c r="L49" s="10"/>
      <c r="M49" s="10"/>
    </row>
    <row r="50" spans="2:13" ht="18" customHeight="1" x14ac:dyDescent="0.3">
      <c r="C50" s="10"/>
      <c r="D50" s="10"/>
      <c r="E50" s="12"/>
      <c r="F50" s="12"/>
      <c r="G50" s="10"/>
      <c r="H50" s="10"/>
      <c r="I50" s="10"/>
      <c r="J50" s="10"/>
      <c r="K50" s="10"/>
      <c r="L50" s="10"/>
      <c r="M50" s="10"/>
    </row>
    <row r="51" spans="2:13" ht="18" customHeight="1" x14ac:dyDescent="0.4">
      <c r="C51" s="10"/>
      <c r="D51" s="10"/>
      <c r="E51" s="30"/>
      <c r="F51" s="12"/>
      <c r="G51" s="10"/>
      <c r="H51" s="10"/>
      <c r="I51" s="10"/>
      <c r="J51" s="10"/>
      <c r="K51" s="30"/>
      <c r="L51" s="12"/>
      <c r="M51" s="10"/>
    </row>
    <row r="52" spans="2:13" ht="18" customHeight="1" x14ac:dyDescent="0.3">
      <c r="C52" s="10"/>
      <c r="D52" s="10"/>
      <c r="E52" s="12"/>
      <c r="F52" s="12"/>
      <c r="G52" s="10"/>
      <c r="H52" s="10"/>
      <c r="I52" s="10"/>
      <c r="J52" s="10"/>
      <c r="K52" s="10"/>
      <c r="L52" s="10"/>
      <c r="M52" s="10"/>
    </row>
    <row r="53" spans="2:13" ht="18" customHeight="1" x14ac:dyDescent="0.3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2:13" ht="18" customHeight="1" x14ac:dyDescent="0.3">
      <c r="C54" s="21"/>
      <c r="D54" s="10"/>
      <c r="E54" s="21"/>
      <c r="F54" s="21"/>
      <c r="G54" s="21"/>
      <c r="H54" s="10"/>
      <c r="I54" s="10"/>
      <c r="J54" s="10"/>
      <c r="K54" s="10"/>
      <c r="L54" s="10"/>
      <c r="M54" s="10"/>
    </row>
    <row r="55" spans="2:13" ht="18" customHeight="1" x14ac:dyDescent="0.3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2:13" ht="18" customHeight="1" x14ac:dyDescent="0.3">
      <c r="C56" s="21"/>
      <c r="D56" s="10"/>
      <c r="E56" s="21"/>
      <c r="F56" s="21"/>
      <c r="G56" s="21"/>
      <c r="H56" s="10"/>
      <c r="I56" s="10"/>
      <c r="J56" s="10"/>
      <c r="K56" s="10"/>
      <c r="L56" s="10"/>
      <c r="M56" s="10"/>
    </row>
    <row r="57" spans="2:13" ht="18" customHeight="1" x14ac:dyDescent="0.3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2:13" ht="18" customHeight="1" x14ac:dyDescent="0.35">
      <c r="B58" s="15"/>
      <c r="C58" s="15"/>
      <c r="D58" s="22"/>
      <c r="E58" s="23"/>
      <c r="F58" s="23"/>
      <c r="G58" s="24"/>
      <c r="H58" s="24"/>
      <c r="I58" s="24"/>
      <c r="J58" s="22"/>
      <c r="K58" s="23"/>
      <c r="L58" s="23"/>
      <c r="M58" s="24"/>
    </row>
    <row r="59" spans="2:13" ht="18" customHeight="1" x14ac:dyDescent="0.3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2:13" ht="18" customHeight="1" x14ac:dyDescent="0.3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2:13" ht="18" customHeight="1" x14ac:dyDescent="0.35">
      <c r="C61" s="10"/>
      <c r="D61" s="10"/>
      <c r="E61" s="10"/>
      <c r="F61" s="10"/>
      <c r="G61" s="10"/>
      <c r="H61" s="19"/>
      <c r="I61" s="10"/>
      <c r="J61" s="10"/>
      <c r="K61" s="20"/>
      <c r="L61" s="20"/>
      <c r="M61" s="10"/>
    </row>
    <row r="62" spans="2:13" ht="18" customHeight="1" x14ac:dyDescent="0.3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2:13" ht="18" customHeight="1" x14ac:dyDescent="0.3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2:13" ht="18" customHeight="1" x14ac:dyDescent="0.3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3:13" ht="18" customHeight="1" x14ac:dyDescent="0.3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3:13" ht="18" customHeight="1" x14ac:dyDescent="0.3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3:13" ht="18" customHeight="1" x14ac:dyDescent="0.3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3:13" ht="18" customHeight="1" x14ac:dyDescent="0.3"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3:13" ht="18" customHeight="1" x14ac:dyDescent="0.3"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3:13" ht="18" customHeight="1" x14ac:dyDescent="0.3"/>
    <row r="71" spans="3:13" ht="18" customHeight="1" x14ac:dyDescent="0.3"/>
    <row r="72" spans="3:13" ht="18" customHeight="1" x14ac:dyDescent="0.3"/>
    <row r="73" spans="3:13" ht="18" customHeight="1" x14ac:dyDescent="0.3"/>
    <row r="74" spans="3:13" ht="18" customHeight="1" x14ac:dyDescent="0.3"/>
    <row r="75" spans="3:13" ht="18" customHeight="1" x14ac:dyDescent="0.3"/>
    <row r="76" spans="3:13" ht="18" customHeight="1" x14ac:dyDescent="0.3"/>
    <row r="77" spans="3:13" ht="18" customHeight="1" x14ac:dyDescent="0.3"/>
    <row r="78" spans="3:13" ht="18" customHeight="1" x14ac:dyDescent="0.3"/>
    <row r="79" spans="3:13" ht="18" customHeight="1" x14ac:dyDescent="0.3"/>
    <row r="80" spans="3:13" ht="18" customHeight="1" x14ac:dyDescent="0.3"/>
    <row r="81" s="1" customFormat="1" ht="18" customHeight="1" x14ac:dyDescent="0.3"/>
    <row r="82" s="1" customFormat="1" ht="18" customHeight="1" x14ac:dyDescent="0.3"/>
    <row r="83" s="1" customFormat="1" ht="18" customHeight="1" x14ac:dyDescent="0.3"/>
    <row r="84" s="1" customFormat="1" ht="18" customHeight="1" x14ac:dyDescent="0.3"/>
    <row r="85" s="1" customFormat="1" ht="18" customHeight="1" x14ac:dyDescent="0.3"/>
    <row r="86" s="1" customFormat="1" ht="18" customHeight="1" x14ac:dyDescent="0.3"/>
    <row r="87" s="1" customFormat="1" ht="18" customHeight="1" x14ac:dyDescent="0.3"/>
    <row r="88" s="1" customFormat="1" ht="18" customHeight="1" x14ac:dyDescent="0.3"/>
    <row r="89" s="1" customFormat="1" ht="18" customHeight="1" x14ac:dyDescent="0.3"/>
    <row r="90" s="1" customFormat="1" ht="18" customHeight="1" x14ac:dyDescent="0.3"/>
    <row r="91" s="1" customFormat="1" ht="18" customHeight="1" x14ac:dyDescent="0.3"/>
    <row r="92" s="1" customFormat="1" ht="18" customHeight="1" x14ac:dyDescent="0.3"/>
    <row r="93" s="1" customFormat="1" ht="18" customHeight="1" x14ac:dyDescent="0.3"/>
    <row r="94" s="1" customFormat="1" ht="18" customHeight="1" x14ac:dyDescent="0.3"/>
    <row r="95" s="1" customFormat="1" ht="18" customHeight="1" x14ac:dyDescent="0.3"/>
    <row r="96" s="1" customFormat="1" ht="18" customHeight="1" x14ac:dyDescent="0.3"/>
    <row r="97" s="1" customFormat="1" ht="18" customHeight="1" x14ac:dyDescent="0.3"/>
    <row r="98" s="1" customFormat="1" ht="18" customHeight="1" x14ac:dyDescent="0.3"/>
    <row r="99" s="1" customFormat="1" ht="18" customHeight="1" x14ac:dyDescent="0.3"/>
    <row r="100" s="1" customFormat="1" ht="18" customHeight="1" x14ac:dyDescent="0.3"/>
    <row r="101" s="1" customFormat="1" ht="18" customHeight="1" x14ac:dyDescent="0.3"/>
    <row r="102" s="1" customFormat="1" ht="18" customHeight="1" x14ac:dyDescent="0.3"/>
    <row r="103" s="1" customFormat="1" ht="18" customHeight="1" x14ac:dyDescent="0.3"/>
    <row r="104" s="1" customFormat="1" ht="18" customHeight="1" x14ac:dyDescent="0.3"/>
    <row r="105" s="1" customFormat="1" ht="18" customHeight="1" x14ac:dyDescent="0.3"/>
    <row r="106" s="1" customFormat="1" ht="18" customHeight="1" x14ac:dyDescent="0.3"/>
    <row r="107" s="1" customFormat="1" ht="18" customHeight="1" x14ac:dyDescent="0.3"/>
    <row r="108" s="1" customFormat="1" ht="18" customHeight="1" x14ac:dyDescent="0.3"/>
    <row r="109" s="1" customFormat="1" ht="18" customHeight="1" x14ac:dyDescent="0.3"/>
    <row r="110" s="1" customFormat="1" ht="18" customHeight="1" x14ac:dyDescent="0.3"/>
    <row r="111" s="1" customFormat="1" ht="18" customHeight="1" x14ac:dyDescent="0.3"/>
    <row r="112" s="1" customFormat="1" ht="18" customHeight="1" x14ac:dyDescent="0.3"/>
    <row r="113" s="1" customFormat="1" ht="18" customHeight="1" x14ac:dyDescent="0.3"/>
    <row r="114" s="1" customFormat="1" ht="18" customHeight="1" x14ac:dyDescent="0.3"/>
    <row r="115" s="1" customFormat="1" ht="18" customHeight="1" x14ac:dyDescent="0.3"/>
    <row r="116" s="1" customFormat="1" ht="18" customHeight="1" x14ac:dyDescent="0.3"/>
    <row r="117" s="1" customFormat="1" ht="18" customHeight="1" x14ac:dyDescent="0.3"/>
    <row r="118" s="1" customFormat="1" ht="18" customHeight="1" x14ac:dyDescent="0.3"/>
    <row r="119" s="1" customFormat="1" ht="18" customHeight="1" x14ac:dyDescent="0.3"/>
    <row r="120" s="1" customFormat="1" ht="18" customHeight="1" x14ac:dyDescent="0.3"/>
    <row r="121" s="1" customFormat="1" ht="18" customHeight="1" x14ac:dyDescent="0.3"/>
    <row r="122" s="1" customFormat="1" ht="18" customHeight="1" x14ac:dyDescent="0.3"/>
    <row r="123" s="1" customFormat="1" ht="18" customHeight="1" x14ac:dyDescent="0.3"/>
    <row r="124" s="1" customFormat="1" ht="18" customHeight="1" x14ac:dyDescent="0.3"/>
    <row r="125" s="1" customFormat="1" ht="18" customHeight="1" x14ac:dyDescent="0.3"/>
    <row r="126" s="1" customFormat="1" ht="18" customHeight="1" x14ac:dyDescent="0.3"/>
    <row r="127" s="1" customFormat="1" ht="18" customHeight="1" x14ac:dyDescent="0.3"/>
    <row r="128" s="1" customFormat="1" ht="18" customHeight="1" x14ac:dyDescent="0.3"/>
    <row r="129" s="1" customFormat="1" ht="18" customHeight="1" x14ac:dyDescent="0.3"/>
    <row r="130" s="1" customFormat="1" ht="18" customHeight="1" x14ac:dyDescent="0.3"/>
    <row r="131" s="1" customFormat="1" ht="18" customHeight="1" x14ac:dyDescent="0.3"/>
    <row r="132" s="1" customFormat="1" ht="18" customHeight="1" x14ac:dyDescent="0.3"/>
    <row r="133" s="1" customFormat="1" ht="18" customHeight="1" x14ac:dyDescent="0.3"/>
    <row r="134" s="1" customFormat="1" ht="18" customHeight="1" x14ac:dyDescent="0.3"/>
    <row r="135" s="1" customFormat="1" ht="18" customHeight="1" x14ac:dyDescent="0.3"/>
    <row r="136" s="1" customFormat="1" ht="18" customHeight="1" x14ac:dyDescent="0.3"/>
    <row r="137" s="1" customFormat="1" ht="18" customHeight="1" x14ac:dyDescent="0.3"/>
    <row r="138" s="1" customFormat="1" ht="18" customHeight="1" x14ac:dyDescent="0.3"/>
    <row r="139" s="1" customFormat="1" ht="18" customHeight="1" x14ac:dyDescent="0.3"/>
    <row r="140" s="1" customFormat="1" ht="18" customHeight="1" x14ac:dyDescent="0.3"/>
    <row r="141" s="1" customFormat="1" ht="18" customHeight="1" x14ac:dyDescent="0.3"/>
    <row r="142" s="1" customFormat="1" ht="18" customHeight="1" x14ac:dyDescent="0.3"/>
    <row r="143" s="1" customFormat="1" ht="18" customHeight="1" x14ac:dyDescent="0.3"/>
    <row r="144" s="1" customFormat="1" ht="18" customHeight="1" x14ac:dyDescent="0.3"/>
    <row r="145" s="1" customFormat="1" ht="18" customHeight="1" x14ac:dyDescent="0.3"/>
    <row r="146" s="1" customFormat="1" ht="18" customHeight="1" x14ac:dyDescent="0.3"/>
    <row r="147" s="1" customFormat="1" ht="18" customHeight="1" x14ac:dyDescent="0.3"/>
    <row r="148" s="1" customFormat="1" ht="18" customHeight="1" x14ac:dyDescent="0.3"/>
    <row r="149" s="1" customFormat="1" ht="18" customHeight="1" x14ac:dyDescent="0.3"/>
    <row r="150" s="1" customFormat="1" ht="18" customHeight="1" x14ac:dyDescent="0.3"/>
    <row r="151" s="1" customFormat="1" ht="18" customHeight="1" x14ac:dyDescent="0.3"/>
    <row r="152" s="1" customFormat="1" ht="18" customHeight="1" x14ac:dyDescent="0.3"/>
    <row r="153" s="1" customFormat="1" ht="18" customHeight="1" x14ac:dyDescent="0.3"/>
    <row r="154" s="1" customFormat="1" ht="18" customHeight="1" x14ac:dyDescent="0.3"/>
    <row r="155" s="1" customFormat="1" ht="18" customHeight="1" x14ac:dyDescent="0.3"/>
    <row r="156" s="1" customFormat="1" ht="18" customHeight="1" x14ac:dyDescent="0.3"/>
    <row r="157" s="1" customFormat="1" ht="18" customHeight="1" x14ac:dyDescent="0.3"/>
    <row r="158" s="1" customFormat="1" ht="18" customHeight="1" x14ac:dyDescent="0.3"/>
    <row r="159" s="1" customFormat="1" ht="18" customHeight="1" x14ac:dyDescent="0.3"/>
    <row r="160" s="1" customFormat="1" ht="18" customHeight="1" x14ac:dyDescent="0.3"/>
    <row r="161" s="1" customFormat="1" ht="18" customHeight="1" x14ac:dyDescent="0.3"/>
    <row r="162" s="1" customFormat="1" ht="18" customHeight="1" x14ac:dyDescent="0.3"/>
    <row r="163" s="1" customFormat="1" ht="18" customHeight="1" x14ac:dyDescent="0.3"/>
    <row r="164" s="1" customFormat="1" ht="18" customHeight="1" x14ac:dyDescent="0.3"/>
    <row r="165" s="1" customFormat="1" ht="18" customHeight="1" x14ac:dyDescent="0.3"/>
    <row r="166" s="1" customFormat="1" ht="18" customHeight="1" x14ac:dyDescent="0.3"/>
    <row r="167" s="1" customFormat="1" ht="18" customHeight="1" x14ac:dyDescent="0.3"/>
    <row r="168" s="1" customFormat="1" ht="18" customHeight="1" x14ac:dyDescent="0.3"/>
    <row r="169" s="1" customFormat="1" ht="18" customHeight="1" x14ac:dyDescent="0.3"/>
    <row r="170" s="1" customFormat="1" ht="18" customHeight="1" x14ac:dyDescent="0.3"/>
    <row r="171" s="1" customFormat="1" ht="18" customHeight="1" x14ac:dyDescent="0.3"/>
    <row r="172" s="1" customFormat="1" ht="18" customHeight="1" x14ac:dyDescent="0.3"/>
    <row r="173" s="1" customFormat="1" ht="18" customHeight="1" x14ac:dyDescent="0.3"/>
    <row r="174" s="1" customFormat="1" ht="18" customHeight="1" x14ac:dyDescent="0.3"/>
    <row r="175" s="1" customFormat="1" ht="18" customHeight="1" x14ac:dyDescent="0.3"/>
    <row r="176" s="1" customFormat="1" ht="18" customHeight="1" x14ac:dyDescent="0.3"/>
    <row r="177" s="1" customFormat="1" ht="18" customHeight="1" x14ac:dyDescent="0.3"/>
    <row r="178" s="1" customFormat="1" ht="18" customHeight="1" x14ac:dyDescent="0.3"/>
    <row r="179" s="1" customFormat="1" ht="18" customHeight="1" x14ac:dyDescent="0.3"/>
    <row r="180" s="1" customFormat="1" ht="18" customHeight="1" x14ac:dyDescent="0.3"/>
    <row r="181" s="1" customFormat="1" ht="18" customHeight="1" x14ac:dyDescent="0.3"/>
    <row r="182" s="1" customFormat="1" ht="18" customHeight="1" x14ac:dyDescent="0.3"/>
    <row r="183" s="1" customFormat="1" ht="18" customHeight="1" x14ac:dyDescent="0.3"/>
    <row r="184" s="1" customFormat="1" ht="18" customHeight="1" x14ac:dyDescent="0.3"/>
    <row r="185" s="1" customFormat="1" ht="18" customHeight="1" x14ac:dyDescent="0.3"/>
    <row r="186" s="1" customFormat="1" ht="18" customHeight="1" x14ac:dyDescent="0.3"/>
    <row r="187" s="1" customFormat="1" ht="18" customHeight="1" x14ac:dyDescent="0.3"/>
    <row r="188" s="1" customFormat="1" ht="18" customHeight="1" x14ac:dyDescent="0.3"/>
    <row r="189" s="1" customFormat="1" ht="18" customHeight="1" x14ac:dyDescent="0.3"/>
    <row r="190" s="1" customFormat="1" ht="18" customHeight="1" x14ac:dyDescent="0.3"/>
    <row r="191" s="1" customFormat="1" ht="18" customHeight="1" x14ac:dyDescent="0.3"/>
    <row r="192" s="1" customFormat="1" ht="18" customHeight="1" x14ac:dyDescent="0.3"/>
    <row r="193" s="1" customFormat="1" ht="18" customHeight="1" x14ac:dyDescent="0.3"/>
    <row r="194" s="1" customFormat="1" ht="18" customHeight="1" x14ac:dyDescent="0.3"/>
    <row r="195" s="1" customFormat="1" ht="18" customHeight="1" x14ac:dyDescent="0.3"/>
    <row r="196" s="1" customFormat="1" ht="18" customHeight="1" x14ac:dyDescent="0.3"/>
    <row r="197" s="1" customFormat="1" ht="18" customHeight="1" x14ac:dyDescent="0.3"/>
    <row r="198" s="1" customFormat="1" ht="18" customHeight="1" x14ac:dyDescent="0.3"/>
    <row r="199" s="1" customFormat="1" ht="18" customHeight="1" x14ac:dyDescent="0.3"/>
    <row r="200" s="1" customFormat="1" ht="18" customHeight="1" x14ac:dyDescent="0.3"/>
    <row r="201" s="1" customFormat="1" ht="18" customHeight="1" x14ac:dyDescent="0.3"/>
    <row r="202" s="1" customFormat="1" ht="18" customHeight="1" x14ac:dyDescent="0.3"/>
    <row r="203" s="1" customFormat="1" ht="18" customHeight="1" x14ac:dyDescent="0.3"/>
    <row r="204" s="1" customFormat="1" ht="18" customHeight="1" x14ac:dyDescent="0.3"/>
    <row r="205" s="1" customFormat="1" ht="18" customHeight="1" x14ac:dyDescent="0.3"/>
    <row r="206" s="1" customFormat="1" ht="18" customHeight="1" x14ac:dyDescent="0.3"/>
    <row r="207" s="1" customFormat="1" ht="18" customHeight="1" x14ac:dyDescent="0.3"/>
    <row r="208" s="1" customFormat="1" ht="18" customHeight="1" x14ac:dyDescent="0.3"/>
    <row r="209" s="1" customFormat="1" ht="18" customHeight="1" x14ac:dyDescent="0.3"/>
    <row r="210" s="1" customFormat="1" ht="18" customHeight="1" x14ac:dyDescent="0.3"/>
    <row r="211" s="1" customFormat="1" ht="18" customHeight="1" x14ac:dyDescent="0.3"/>
    <row r="212" s="1" customFormat="1" ht="18" customHeight="1" x14ac:dyDescent="0.3"/>
    <row r="213" s="1" customFormat="1" ht="18" customHeight="1" x14ac:dyDescent="0.3"/>
    <row r="214" s="1" customFormat="1" ht="18" customHeight="1" x14ac:dyDescent="0.3"/>
    <row r="215" s="1" customFormat="1" ht="18" customHeight="1" x14ac:dyDescent="0.3"/>
    <row r="216" s="1" customFormat="1" ht="18" customHeight="1" x14ac:dyDescent="0.3"/>
    <row r="217" s="1" customFormat="1" ht="18" customHeight="1" x14ac:dyDescent="0.3"/>
    <row r="218" s="1" customFormat="1" ht="18" customHeight="1" x14ac:dyDescent="0.3"/>
    <row r="219" s="1" customFormat="1" ht="18" customHeight="1" x14ac:dyDescent="0.3"/>
    <row r="220" s="1" customFormat="1" ht="18" customHeight="1" x14ac:dyDescent="0.3"/>
    <row r="221" s="1" customFormat="1" ht="18" customHeight="1" x14ac:dyDescent="0.3"/>
    <row r="222" s="1" customFormat="1" ht="18" customHeight="1" x14ac:dyDescent="0.3"/>
    <row r="223" s="1" customFormat="1" ht="18" customHeight="1" x14ac:dyDescent="0.3"/>
    <row r="224" s="1" customFormat="1" ht="18" customHeight="1" x14ac:dyDescent="0.3"/>
    <row r="225" s="1" customFormat="1" ht="18" customHeight="1" x14ac:dyDescent="0.3"/>
    <row r="226" s="1" customFormat="1" ht="18" customHeight="1" x14ac:dyDescent="0.3"/>
    <row r="227" s="1" customFormat="1" ht="18" customHeight="1" x14ac:dyDescent="0.3"/>
    <row r="228" s="1" customFormat="1" ht="18" customHeight="1" x14ac:dyDescent="0.3"/>
    <row r="229" s="1" customFormat="1" ht="18" customHeight="1" x14ac:dyDescent="0.3"/>
    <row r="230" s="1" customFormat="1" ht="18" customHeight="1" x14ac:dyDescent="0.3"/>
    <row r="231" s="1" customFormat="1" ht="18" customHeight="1" x14ac:dyDescent="0.3"/>
    <row r="232" s="1" customFormat="1" ht="18" customHeight="1" x14ac:dyDescent="0.3"/>
    <row r="233" s="1" customFormat="1" ht="18" customHeight="1" x14ac:dyDescent="0.3"/>
    <row r="234" s="1" customFormat="1" ht="18" customHeight="1" x14ac:dyDescent="0.3"/>
    <row r="235" s="1" customFormat="1" ht="18" customHeight="1" x14ac:dyDescent="0.3"/>
    <row r="236" s="1" customFormat="1" ht="18" customHeight="1" x14ac:dyDescent="0.3"/>
    <row r="237" s="1" customFormat="1" ht="18" customHeight="1" x14ac:dyDescent="0.3"/>
    <row r="238" s="1" customFormat="1" ht="18" customHeight="1" x14ac:dyDescent="0.3"/>
    <row r="239" s="1" customFormat="1" ht="18" customHeight="1" x14ac:dyDescent="0.3"/>
    <row r="240" s="1" customFormat="1" ht="18" customHeight="1" x14ac:dyDescent="0.3"/>
    <row r="241" s="1" customFormat="1" ht="18" customHeight="1" x14ac:dyDescent="0.3"/>
    <row r="242" s="1" customFormat="1" ht="18" customHeight="1" x14ac:dyDescent="0.3"/>
    <row r="243" s="1" customFormat="1" ht="18" customHeight="1" x14ac:dyDescent="0.3"/>
    <row r="244" s="1" customFormat="1" ht="18" customHeight="1" x14ac:dyDescent="0.3"/>
    <row r="245" s="1" customFormat="1" ht="18" customHeight="1" x14ac:dyDescent="0.3"/>
    <row r="246" s="1" customFormat="1" ht="18" customHeight="1" x14ac:dyDescent="0.3"/>
    <row r="247" s="1" customFormat="1" ht="18" customHeight="1" x14ac:dyDescent="0.3"/>
    <row r="248" s="1" customFormat="1" ht="18" customHeight="1" x14ac:dyDescent="0.3"/>
    <row r="249" s="1" customFormat="1" ht="18" customHeight="1" x14ac:dyDescent="0.3"/>
    <row r="250" s="1" customFormat="1" ht="18" customHeight="1" x14ac:dyDescent="0.3"/>
    <row r="251" s="1" customFormat="1" ht="18" customHeight="1" x14ac:dyDescent="0.3"/>
    <row r="252" s="1" customFormat="1" ht="18" customHeight="1" x14ac:dyDescent="0.3"/>
    <row r="253" s="1" customFormat="1" ht="18" customHeight="1" x14ac:dyDescent="0.3"/>
    <row r="254" s="1" customFormat="1" ht="18" customHeight="1" x14ac:dyDescent="0.3"/>
    <row r="255" s="1" customFormat="1" ht="18" customHeight="1" x14ac:dyDescent="0.3"/>
    <row r="256" s="1" customFormat="1" ht="18" customHeight="1" x14ac:dyDescent="0.3"/>
    <row r="257" s="1" customFormat="1" ht="18" customHeight="1" x14ac:dyDescent="0.3"/>
    <row r="258" s="1" customFormat="1" ht="18" customHeight="1" x14ac:dyDescent="0.3"/>
    <row r="259" s="1" customFormat="1" ht="18" customHeight="1" x14ac:dyDescent="0.3"/>
    <row r="260" s="1" customFormat="1" ht="18" customHeight="1" x14ac:dyDescent="0.3"/>
    <row r="261" s="1" customFormat="1" ht="18" customHeight="1" x14ac:dyDescent="0.3"/>
    <row r="262" s="1" customFormat="1" ht="18" customHeight="1" x14ac:dyDescent="0.3"/>
    <row r="263" s="1" customFormat="1" ht="18" customHeight="1" x14ac:dyDescent="0.3"/>
    <row r="264" s="1" customFormat="1" ht="18" customHeight="1" x14ac:dyDescent="0.3"/>
    <row r="265" s="1" customFormat="1" ht="18" customHeight="1" x14ac:dyDescent="0.3"/>
    <row r="266" s="1" customFormat="1" ht="18" customHeight="1" x14ac:dyDescent="0.3"/>
    <row r="267" s="1" customFormat="1" ht="18" customHeight="1" x14ac:dyDescent="0.3"/>
    <row r="268" s="1" customFormat="1" ht="18" customHeight="1" x14ac:dyDescent="0.3"/>
    <row r="269" s="1" customFormat="1" ht="18" customHeight="1" x14ac:dyDescent="0.3"/>
    <row r="270" s="1" customFormat="1" ht="18" customHeight="1" x14ac:dyDescent="0.3"/>
    <row r="271" s="1" customFormat="1" ht="18" customHeight="1" x14ac:dyDescent="0.3"/>
    <row r="272" s="1" customFormat="1" ht="18" customHeight="1" x14ac:dyDescent="0.3"/>
    <row r="273" s="1" customFormat="1" ht="18" customHeight="1" x14ac:dyDescent="0.3"/>
    <row r="274" s="1" customFormat="1" ht="18" customHeight="1" x14ac:dyDescent="0.3"/>
    <row r="275" s="1" customFormat="1" ht="18" customHeight="1" x14ac:dyDescent="0.3"/>
    <row r="276" s="1" customFormat="1" ht="18" customHeight="1" x14ac:dyDescent="0.3"/>
    <row r="277" s="1" customFormat="1" ht="18" customHeight="1" x14ac:dyDescent="0.3"/>
    <row r="278" s="1" customFormat="1" ht="18" customHeight="1" x14ac:dyDescent="0.3"/>
    <row r="279" s="1" customFormat="1" ht="18" customHeight="1" x14ac:dyDescent="0.3"/>
    <row r="280" s="1" customFormat="1" ht="18" customHeight="1" x14ac:dyDescent="0.3"/>
    <row r="281" s="1" customFormat="1" ht="18" customHeight="1" x14ac:dyDescent="0.3"/>
    <row r="282" s="1" customFormat="1" ht="18" customHeight="1" x14ac:dyDescent="0.3"/>
    <row r="283" s="1" customFormat="1" ht="18" customHeight="1" x14ac:dyDescent="0.3"/>
    <row r="284" s="1" customFormat="1" ht="18" customHeight="1" x14ac:dyDescent="0.3"/>
    <row r="285" s="1" customFormat="1" ht="18" customHeight="1" x14ac:dyDescent="0.3"/>
    <row r="286" s="1" customFormat="1" ht="18" customHeight="1" x14ac:dyDescent="0.3"/>
    <row r="287" s="1" customFormat="1" ht="18" customHeight="1" x14ac:dyDescent="0.3"/>
    <row r="288" s="1" customFormat="1" ht="18" customHeight="1" x14ac:dyDescent="0.3"/>
    <row r="289" s="1" customFormat="1" ht="18" customHeight="1" x14ac:dyDescent="0.3"/>
    <row r="290" s="1" customFormat="1" ht="18" customHeight="1" x14ac:dyDescent="0.3"/>
    <row r="291" s="1" customFormat="1" ht="18" customHeight="1" x14ac:dyDescent="0.3"/>
    <row r="292" s="1" customFormat="1" ht="18" customHeight="1" x14ac:dyDescent="0.3"/>
    <row r="293" s="1" customFormat="1" ht="18" customHeight="1" x14ac:dyDescent="0.3"/>
    <row r="294" s="1" customFormat="1" ht="18" customHeight="1" x14ac:dyDescent="0.3"/>
    <row r="295" s="1" customFormat="1" ht="18" customHeight="1" x14ac:dyDescent="0.3"/>
    <row r="296" s="1" customFormat="1" ht="18" customHeight="1" x14ac:dyDescent="0.3"/>
    <row r="297" s="1" customFormat="1" ht="18" customHeight="1" x14ac:dyDescent="0.3"/>
    <row r="298" s="1" customFormat="1" ht="18" customHeight="1" x14ac:dyDescent="0.3"/>
    <row r="299" s="1" customFormat="1" ht="18" customHeight="1" x14ac:dyDescent="0.3"/>
    <row r="300" s="1" customFormat="1" ht="18" customHeight="1" x14ac:dyDescent="0.3"/>
    <row r="301" s="1" customFormat="1" ht="18" customHeight="1" x14ac:dyDescent="0.3"/>
    <row r="302" s="1" customFormat="1" ht="18" customHeight="1" x14ac:dyDescent="0.3"/>
    <row r="303" s="1" customFormat="1" ht="18" customHeight="1" x14ac:dyDescent="0.3"/>
    <row r="304" s="1" customFormat="1" ht="18" customHeight="1" x14ac:dyDescent="0.3"/>
    <row r="305" s="1" customFormat="1" ht="18" customHeight="1" x14ac:dyDescent="0.3"/>
    <row r="306" s="1" customFormat="1" ht="18" customHeight="1" x14ac:dyDescent="0.3"/>
    <row r="307" s="1" customFormat="1" ht="18" customHeight="1" x14ac:dyDescent="0.3"/>
    <row r="308" s="1" customFormat="1" ht="18" customHeight="1" x14ac:dyDescent="0.3"/>
    <row r="309" s="1" customFormat="1" ht="18" customHeight="1" x14ac:dyDescent="0.3"/>
    <row r="310" s="1" customFormat="1" ht="18" customHeight="1" x14ac:dyDescent="0.3"/>
    <row r="311" s="1" customFormat="1" ht="18" customHeight="1" x14ac:dyDescent="0.3"/>
    <row r="312" s="1" customFormat="1" ht="18" customHeight="1" x14ac:dyDescent="0.3"/>
    <row r="313" s="1" customFormat="1" ht="18" customHeight="1" x14ac:dyDescent="0.3"/>
    <row r="314" s="1" customFormat="1" ht="18" customHeight="1" x14ac:dyDescent="0.3"/>
    <row r="315" s="1" customFormat="1" ht="18" customHeight="1" x14ac:dyDescent="0.3"/>
    <row r="316" s="1" customFormat="1" ht="18" customHeight="1" x14ac:dyDescent="0.3"/>
    <row r="317" s="1" customFormat="1" ht="18" customHeight="1" x14ac:dyDescent="0.3"/>
    <row r="318" s="1" customFormat="1" ht="18" customHeight="1" x14ac:dyDescent="0.3"/>
    <row r="319" s="1" customFormat="1" ht="18" customHeight="1" x14ac:dyDescent="0.3"/>
    <row r="320" s="1" customFormat="1" ht="18" customHeight="1" x14ac:dyDescent="0.3"/>
    <row r="321" s="1" customFormat="1" ht="18" customHeight="1" x14ac:dyDescent="0.3"/>
    <row r="322" s="1" customFormat="1" ht="18" customHeight="1" x14ac:dyDescent="0.3"/>
    <row r="323" s="1" customFormat="1" ht="18" customHeight="1" x14ac:dyDescent="0.3"/>
    <row r="324" s="1" customFormat="1" ht="18" customHeight="1" x14ac:dyDescent="0.3"/>
    <row r="325" s="1" customFormat="1" ht="18" customHeight="1" x14ac:dyDescent="0.3"/>
    <row r="326" s="1" customFormat="1" ht="18" customHeight="1" x14ac:dyDescent="0.3"/>
    <row r="327" s="1" customFormat="1" ht="18" customHeight="1" x14ac:dyDescent="0.3"/>
    <row r="328" s="1" customFormat="1" ht="18" customHeight="1" x14ac:dyDescent="0.3"/>
    <row r="329" s="1" customFormat="1" ht="18" customHeight="1" x14ac:dyDescent="0.3"/>
    <row r="330" s="1" customFormat="1" ht="18" customHeight="1" x14ac:dyDescent="0.3"/>
    <row r="331" s="1" customFormat="1" ht="18" customHeight="1" x14ac:dyDescent="0.3"/>
    <row r="332" s="1" customFormat="1" ht="18" customHeight="1" x14ac:dyDescent="0.3"/>
    <row r="333" s="1" customFormat="1" ht="18" customHeight="1" x14ac:dyDescent="0.3"/>
    <row r="334" s="1" customFormat="1" ht="18" customHeight="1" x14ac:dyDescent="0.3"/>
    <row r="335" s="1" customFormat="1" ht="18" customHeight="1" x14ac:dyDescent="0.3"/>
    <row r="336" s="1" customFormat="1" ht="18" customHeight="1" x14ac:dyDescent="0.3"/>
    <row r="337" s="1" customFormat="1" ht="18" customHeight="1" x14ac:dyDescent="0.3"/>
    <row r="338" s="1" customFormat="1" ht="18" customHeight="1" x14ac:dyDescent="0.3"/>
    <row r="339" s="1" customFormat="1" ht="18" customHeight="1" x14ac:dyDescent="0.3"/>
    <row r="340" s="1" customFormat="1" ht="18" customHeight="1" x14ac:dyDescent="0.3"/>
    <row r="341" s="1" customFormat="1" ht="18" customHeight="1" x14ac:dyDescent="0.3"/>
    <row r="342" s="1" customFormat="1" ht="18" customHeight="1" x14ac:dyDescent="0.3"/>
    <row r="343" s="1" customFormat="1" ht="18" customHeight="1" x14ac:dyDescent="0.3"/>
    <row r="344" s="1" customFormat="1" ht="18" customHeight="1" x14ac:dyDescent="0.3"/>
    <row r="345" s="1" customFormat="1" ht="18" customHeight="1" x14ac:dyDescent="0.3"/>
    <row r="346" s="1" customFormat="1" ht="18" customHeight="1" x14ac:dyDescent="0.3"/>
    <row r="347" s="1" customFormat="1" ht="18" customHeight="1" x14ac:dyDescent="0.3"/>
    <row r="348" s="1" customFormat="1" ht="18" customHeight="1" x14ac:dyDescent="0.3"/>
    <row r="349" s="1" customFormat="1" ht="18" customHeight="1" x14ac:dyDescent="0.3"/>
    <row r="350" s="1" customFormat="1" ht="18" customHeight="1" x14ac:dyDescent="0.3"/>
    <row r="351" s="1" customFormat="1" ht="18" customHeight="1" x14ac:dyDescent="0.3"/>
    <row r="352" s="1" customFormat="1" ht="18" customHeight="1" x14ac:dyDescent="0.3"/>
    <row r="353" s="1" customFormat="1" ht="18" customHeight="1" x14ac:dyDescent="0.3"/>
    <row r="354" s="1" customFormat="1" ht="18" customHeight="1" x14ac:dyDescent="0.3"/>
    <row r="355" s="1" customFormat="1" ht="18" customHeight="1" x14ac:dyDescent="0.3"/>
    <row r="356" s="1" customFormat="1" ht="18" customHeight="1" x14ac:dyDescent="0.3"/>
    <row r="357" s="1" customFormat="1" ht="18" customHeight="1" x14ac:dyDescent="0.3"/>
    <row r="358" s="1" customFormat="1" ht="18" customHeight="1" x14ac:dyDescent="0.3"/>
    <row r="359" s="1" customFormat="1" ht="18" customHeight="1" x14ac:dyDescent="0.3"/>
    <row r="360" s="1" customFormat="1" ht="18" customHeight="1" x14ac:dyDescent="0.3"/>
    <row r="361" s="1" customFormat="1" ht="18" customHeight="1" x14ac:dyDescent="0.3"/>
    <row r="362" s="1" customFormat="1" ht="18" customHeight="1" x14ac:dyDescent="0.3"/>
    <row r="363" s="1" customFormat="1" ht="18" customHeight="1" x14ac:dyDescent="0.3"/>
    <row r="364" s="1" customFormat="1" ht="18" customHeight="1" x14ac:dyDescent="0.3"/>
    <row r="365" s="1" customFormat="1" ht="18" customHeight="1" x14ac:dyDescent="0.3"/>
    <row r="366" s="1" customFormat="1" ht="18" customHeight="1" x14ac:dyDescent="0.3"/>
    <row r="367" s="1" customFormat="1" ht="18" customHeight="1" x14ac:dyDescent="0.3"/>
    <row r="368" s="1" customFormat="1" ht="18" customHeight="1" x14ac:dyDescent="0.3"/>
    <row r="369" s="1" customFormat="1" ht="18" customHeight="1" x14ac:dyDescent="0.3"/>
    <row r="370" s="1" customFormat="1" ht="18" customHeight="1" x14ac:dyDescent="0.3"/>
    <row r="371" s="1" customFormat="1" ht="18" customHeight="1" x14ac:dyDescent="0.3"/>
    <row r="372" s="1" customFormat="1" ht="18" customHeight="1" x14ac:dyDescent="0.3"/>
    <row r="373" s="1" customFormat="1" ht="18" customHeight="1" x14ac:dyDescent="0.3"/>
    <row r="374" s="1" customFormat="1" ht="18" customHeight="1" x14ac:dyDescent="0.3"/>
    <row r="375" s="1" customFormat="1" ht="18" customHeight="1" x14ac:dyDescent="0.3"/>
    <row r="376" s="1" customFormat="1" ht="18" customHeight="1" x14ac:dyDescent="0.3"/>
    <row r="377" s="1" customFormat="1" ht="18" customHeight="1" x14ac:dyDescent="0.3"/>
    <row r="378" s="1" customFormat="1" ht="18" customHeight="1" x14ac:dyDescent="0.3"/>
    <row r="379" s="1" customFormat="1" ht="18" customHeight="1" x14ac:dyDescent="0.3"/>
    <row r="380" s="1" customFormat="1" ht="18" customHeight="1" x14ac:dyDescent="0.3"/>
    <row r="381" s="1" customFormat="1" ht="18" customHeight="1" x14ac:dyDescent="0.3"/>
    <row r="382" s="1" customFormat="1" ht="18" customHeight="1" x14ac:dyDescent="0.3"/>
    <row r="383" s="1" customFormat="1" ht="18" customHeight="1" x14ac:dyDescent="0.3"/>
    <row r="384" s="1" customFormat="1" ht="18" customHeight="1" x14ac:dyDescent="0.3"/>
    <row r="385" s="1" customFormat="1" ht="18" customHeigh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  <row r="448" s="1" customFormat="1" x14ac:dyDescent="0.3"/>
    <row r="449" s="1" customFormat="1" x14ac:dyDescent="0.3"/>
    <row r="450" s="1" customFormat="1" x14ac:dyDescent="0.3"/>
  </sheetData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76" orientation="landscape" horizontalDpi="4294967293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M448"/>
  <sheetViews>
    <sheetView workbookViewId="0">
      <selection activeCell="L11" sqref="L11"/>
    </sheetView>
  </sheetViews>
  <sheetFormatPr baseColWidth="10" defaultColWidth="11.42578125" defaultRowHeight="16.5" x14ac:dyDescent="0.3"/>
  <cols>
    <col min="1" max="1" width="2.28515625" style="1" customWidth="1"/>
    <col min="2" max="2" width="2.7109375" style="1" customWidth="1"/>
    <col min="3" max="3" width="3.7109375" style="1" customWidth="1"/>
    <col min="4" max="4" width="27.7109375" style="1" customWidth="1"/>
    <col min="5" max="5" width="22.140625" style="1" customWidth="1"/>
    <col min="6" max="6" width="22" style="1" customWidth="1"/>
    <col min="7" max="7" width="3.7109375" style="1" customWidth="1"/>
    <col min="8" max="8" width="2.85546875" style="1" customWidth="1"/>
    <col min="9" max="9" width="3.7109375" style="1" customWidth="1"/>
    <col min="10" max="10" width="27.7109375" style="1" customWidth="1"/>
    <col min="11" max="11" width="22.140625" style="1" customWidth="1"/>
    <col min="12" max="12" width="22.28515625" style="1" customWidth="1"/>
    <col min="13" max="13" width="3" style="1" customWidth="1"/>
    <col min="14" max="14" width="3.28515625" style="1" customWidth="1"/>
    <col min="15" max="16384" width="11.42578125" style="1"/>
  </cols>
  <sheetData>
    <row r="1" spans="2:13" s="2" customFormat="1" ht="34.5" customHeight="1" x14ac:dyDescent="0.6">
      <c r="B1" s="2" t="s">
        <v>0</v>
      </c>
      <c r="E1" s="3"/>
      <c r="F1" s="3"/>
      <c r="G1" s="36" t="s">
        <v>1</v>
      </c>
      <c r="L1" s="37" t="s">
        <v>53</v>
      </c>
    </row>
    <row r="2" spans="2:13" ht="6" customHeight="1" thickBot="1" x14ac:dyDescent="0.35"/>
    <row r="3" spans="2:13" ht="6" customHeight="1" x14ac:dyDescent="0.3">
      <c r="B3" s="4"/>
      <c r="C3" s="5"/>
      <c r="D3" s="5"/>
      <c r="E3" s="5"/>
      <c r="F3" s="5"/>
      <c r="G3" s="5"/>
      <c r="H3" s="4"/>
      <c r="I3" s="5"/>
      <c r="J3" s="5"/>
      <c r="K3" s="5"/>
      <c r="L3" s="5"/>
      <c r="M3" s="6"/>
    </row>
    <row r="4" spans="2:13" ht="22.5" customHeight="1" x14ac:dyDescent="0.4">
      <c r="B4" s="7"/>
      <c r="D4" s="52" t="s">
        <v>14</v>
      </c>
      <c r="E4" s="52"/>
      <c r="F4" s="52"/>
      <c r="H4" s="7"/>
      <c r="J4" s="52" t="s">
        <v>15</v>
      </c>
      <c r="K4" s="52"/>
      <c r="L4" s="52"/>
      <c r="M4" s="8"/>
    </row>
    <row r="5" spans="2:13" ht="6" customHeight="1" thickBot="1" x14ac:dyDescent="0.35">
      <c r="B5" s="9"/>
      <c r="C5" s="13"/>
      <c r="D5" s="13"/>
      <c r="E5" s="26"/>
      <c r="F5" s="26"/>
      <c r="G5" s="26"/>
      <c r="H5" s="28"/>
      <c r="I5" s="29"/>
      <c r="J5" s="29"/>
      <c r="K5" s="26"/>
      <c r="L5" s="26"/>
      <c r="M5" s="27"/>
    </row>
    <row r="6" spans="2:13" ht="10.5" customHeight="1" x14ac:dyDescent="0.3">
      <c r="B6" s="4"/>
      <c r="C6" s="17"/>
      <c r="D6" s="17"/>
      <c r="E6" s="17"/>
      <c r="F6" s="17"/>
      <c r="G6" s="18"/>
      <c r="H6" s="17"/>
      <c r="I6" s="17"/>
      <c r="J6" s="17"/>
      <c r="K6" s="17"/>
      <c r="L6" s="17"/>
      <c r="M6" s="18"/>
    </row>
    <row r="7" spans="2:13" ht="18.75" customHeight="1" x14ac:dyDescent="0.35">
      <c r="B7" s="7"/>
      <c r="C7" s="21"/>
      <c r="D7" s="10"/>
      <c r="E7" s="35" t="s">
        <v>52</v>
      </c>
      <c r="F7" s="35" t="s">
        <v>54</v>
      </c>
      <c r="G7" s="25"/>
      <c r="H7" s="10"/>
      <c r="I7" s="21"/>
      <c r="J7" s="10"/>
      <c r="K7" s="35" t="s">
        <v>52</v>
      </c>
      <c r="L7" s="35" t="s">
        <v>54</v>
      </c>
      <c r="M7" s="25"/>
    </row>
    <row r="8" spans="2:13" ht="10.5" customHeight="1" x14ac:dyDescent="0.35">
      <c r="B8" s="7"/>
      <c r="C8" s="21"/>
      <c r="D8" s="10"/>
      <c r="E8" s="35"/>
      <c r="F8" s="35"/>
      <c r="G8" s="25"/>
      <c r="H8" s="10"/>
      <c r="I8" s="21"/>
      <c r="J8" s="10"/>
      <c r="K8" s="35"/>
      <c r="L8" s="35"/>
      <c r="M8" s="25"/>
    </row>
    <row r="9" spans="2:13" ht="18" customHeight="1" x14ac:dyDescent="0.35">
      <c r="B9" s="7"/>
      <c r="C9" s="19" t="s">
        <v>2</v>
      </c>
      <c r="D9" s="10"/>
      <c r="E9" s="44">
        <f>SUM(E11:E19)</f>
        <v>32500</v>
      </c>
      <c r="F9" s="44">
        <f>SUM(F11:F19)</f>
        <v>32500</v>
      </c>
      <c r="G9" s="11"/>
      <c r="H9" s="10"/>
      <c r="I9" s="19" t="s">
        <v>22</v>
      </c>
      <c r="J9" s="10"/>
      <c r="K9" s="46">
        <f>K11</f>
        <v>80647.960000000006</v>
      </c>
      <c r="L9" s="46">
        <f>L11</f>
        <v>81365.83</v>
      </c>
      <c r="M9" s="11"/>
    </row>
    <row r="10" spans="2:13" ht="10.5" customHeight="1" x14ac:dyDescent="0.35">
      <c r="B10" s="7"/>
      <c r="C10" s="19"/>
      <c r="D10" s="10"/>
      <c r="E10" s="33"/>
      <c r="F10" s="33"/>
      <c r="G10" s="11"/>
      <c r="H10" s="10"/>
      <c r="I10" s="19"/>
      <c r="J10" s="10"/>
      <c r="K10" s="38"/>
      <c r="L10" s="38"/>
      <c r="M10" s="11"/>
    </row>
    <row r="11" spans="2:13" ht="18" customHeight="1" x14ac:dyDescent="0.3">
      <c r="B11" s="7"/>
      <c r="C11" s="10"/>
      <c r="D11" s="10" t="s">
        <v>4</v>
      </c>
      <c r="E11" s="32"/>
      <c r="F11" s="32"/>
      <c r="G11" s="11"/>
      <c r="H11" s="10"/>
      <c r="I11" s="10"/>
      <c r="J11" s="10" t="s">
        <v>12</v>
      </c>
      <c r="K11" s="39">
        <v>80647.960000000006</v>
      </c>
      <c r="L11" s="39">
        <f>K11+K22</f>
        <v>81365.83</v>
      </c>
      <c r="M11" s="16"/>
    </row>
    <row r="12" spans="2:13" ht="18" customHeight="1" x14ac:dyDescent="0.3">
      <c r="B12" s="7"/>
      <c r="C12" s="10"/>
      <c r="D12" s="10" t="s">
        <v>3</v>
      </c>
      <c r="E12" s="32"/>
      <c r="F12" s="32"/>
      <c r="G12" s="11"/>
      <c r="H12" s="10"/>
      <c r="I12" s="10"/>
      <c r="J12" s="10"/>
      <c r="K12" s="39"/>
      <c r="L12" s="39"/>
      <c r="M12" s="16"/>
    </row>
    <row r="13" spans="2:13" ht="18" customHeight="1" x14ac:dyDescent="0.3">
      <c r="B13" s="7"/>
      <c r="C13" s="10"/>
      <c r="D13" s="10" t="s">
        <v>16</v>
      </c>
      <c r="E13" s="32">
        <v>3723</v>
      </c>
      <c r="F13" s="32">
        <v>3723</v>
      </c>
      <c r="G13" s="11"/>
      <c r="H13" s="10"/>
      <c r="I13" s="10"/>
      <c r="J13" s="10"/>
      <c r="K13" s="39"/>
      <c r="L13" s="39"/>
      <c r="M13" s="16"/>
    </row>
    <row r="14" spans="2:13" ht="18" customHeight="1" x14ac:dyDescent="0.35">
      <c r="B14" s="7"/>
      <c r="C14" s="10"/>
      <c r="D14" s="10" t="s">
        <v>17</v>
      </c>
      <c r="E14" s="32">
        <v>-3723</v>
      </c>
      <c r="F14" s="32">
        <v>-3723</v>
      </c>
      <c r="G14" s="11"/>
      <c r="H14" s="10"/>
      <c r="I14" s="19" t="s">
        <v>33</v>
      </c>
      <c r="J14" s="10"/>
      <c r="K14" s="46"/>
      <c r="L14" s="46">
        <f>L15</f>
        <v>1545.4</v>
      </c>
      <c r="M14" s="16"/>
    </row>
    <row r="15" spans="2:13" ht="18" customHeight="1" x14ac:dyDescent="0.3">
      <c r="B15" s="7"/>
      <c r="C15" s="10"/>
      <c r="D15" s="10" t="s">
        <v>5</v>
      </c>
      <c r="E15" s="32">
        <v>2459.17</v>
      </c>
      <c r="F15" s="32">
        <v>2459.17</v>
      </c>
      <c r="G15" s="11"/>
      <c r="H15" s="10"/>
      <c r="I15" s="10"/>
      <c r="J15" s="10" t="s">
        <v>56</v>
      </c>
      <c r="K15" s="39"/>
      <c r="L15" s="39">
        <v>1545.4</v>
      </c>
      <c r="M15" s="16"/>
    </row>
    <row r="16" spans="2:13" ht="18" customHeight="1" x14ac:dyDescent="0.3">
      <c r="B16" s="7"/>
      <c r="C16" s="10"/>
      <c r="D16" s="10" t="s">
        <v>6</v>
      </c>
      <c r="E16" s="32">
        <v>-2459.17</v>
      </c>
      <c r="F16" s="32">
        <v>-2459.17</v>
      </c>
      <c r="G16" s="11"/>
      <c r="H16" s="10"/>
      <c r="I16" s="10"/>
      <c r="J16" s="10"/>
      <c r="K16" s="39"/>
      <c r="L16" s="39"/>
      <c r="M16" s="16"/>
    </row>
    <row r="17" spans="2:13" ht="18" customHeight="1" x14ac:dyDescent="0.3">
      <c r="B17" s="7"/>
      <c r="C17" s="10"/>
      <c r="D17" s="10" t="s">
        <v>18</v>
      </c>
      <c r="E17" s="32">
        <v>500</v>
      </c>
      <c r="F17" s="32">
        <v>500</v>
      </c>
      <c r="G17" s="11"/>
      <c r="H17" s="10"/>
      <c r="I17" s="10"/>
      <c r="J17" s="10"/>
      <c r="K17" s="39"/>
      <c r="L17" s="39"/>
      <c r="M17" s="11"/>
    </row>
    <row r="18" spans="2:13" ht="18" customHeight="1" x14ac:dyDescent="0.35">
      <c r="B18" s="7"/>
      <c r="C18" s="10"/>
      <c r="D18" s="10" t="s">
        <v>19</v>
      </c>
      <c r="E18" s="32">
        <v>52000</v>
      </c>
      <c r="F18" s="32">
        <v>52000</v>
      </c>
      <c r="G18" s="11"/>
      <c r="H18" s="10"/>
      <c r="I18" s="21"/>
      <c r="J18" s="10"/>
      <c r="K18" s="47"/>
      <c r="L18" s="47"/>
      <c r="M18" s="11"/>
    </row>
    <row r="19" spans="2:13" ht="18" customHeight="1" x14ac:dyDescent="0.35">
      <c r="B19" s="7"/>
      <c r="C19" s="10"/>
      <c r="D19" s="10" t="s">
        <v>38</v>
      </c>
      <c r="E19" s="32">
        <v>-20000</v>
      </c>
      <c r="F19" s="32">
        <v>-20000</v>
      </c>
      <c r="G19" s="11"/>
      <c r="H19" s="10"/>
      <c r="I19" s="21"/>
      <c r="J19" s="10"/>
      <c r="K19" s="47"/>
      <c r="L19" s="47"/>
      <c r="M19" s="11"/>
    </row>
    <row r="20" spans="2:13" ht="10.5" customHeight="1" x14ac:dyDescent="0.3">
      <c r="B20" s="7"/>
      <c r="C20" s="10"/>
      <c r="D20" s="10"/>
      <c r="E20" s="32"/>
      <c r="F20" s="32"/>
      <c r="G20" s="11"/>
      <c r="H20" s="10"/>
      <c r="I20" s="10"/>
      <c r="J20" s="10"/>
      <c r="K20" s="39"/>
      <c r="L20" s="39"/>
      <c r="M20" s="11"/>
    </row>
    <row r="21" spans="2:13" ht="10.5" customHeight="1" x14ac:dyDescent="0.3">
      <c r="B21" s="7"/>
      <c r="C21" s="10"/>
      <c r="D21" s="10"/>
      <c r="E21" s="32"/>
      <c r="F21" s="32"/>
      <c r="G21" s="11"/>
      <c r="H21" s="10"/>
      <c r="I21" s="10"/>
      <c r="J21" s="10"/>
      <c r="K21" s="39"/>
      <c r="L21" s="39"/>
      <c r="M21" s="11"/>
    </row>
    <row r="22" spans="2:13" ht="18" customHeight="1" x14ac:dyDescent="0.4">
      <c r="B22" s="7"/>
      <c r="C22" s="19" t="s">
        <v>11</v>
      </c>
      <c r="D22" s="10"/>
      <c r="E22" s="44"/>
      <c r="F22" s="44"/>
      <c r="G22" s="25"/>
      <c r="H22" s="21"/>
      <c r="I22" s="42" t="s">
        <v>41</v>
      </c>
      <c r="J22" s="50"/>
      <c r="K22" s="49">
        <v>717.87</v>
      </c>
      <c r="L22" s="54" t="s">
        <v>55</v>
      </c>
      <c r="M22" s="25"/>
    </row>
    <row r="23" spans="2:13" ht="10.5" customHeight="1" x14ac:dyDescent="0.3">
      <c r="B23" s="7"/>
      <c r="C23" s="10"/>
      <c r="D23" s="10"/>
      <c r="E23" s="45"/>
      <c r="F23" s="45"/>
      <c r="G23" s="11"/>
      <c r="H23" s="10"/>
      <c r="I23" s="10"/>
      <c r="J23" s="10"/>
      <c r="K23" s="39"/>
      <c r="L23" s="39"/>
      <c r="M23" s="11"/>
    </row>
    <row r="24" spans="2:13" ht="18" customHeight="1" x14ac:dyDescent="0.35">
      <c r="B24" s="7"/>
      <c r="C24" s="19" t="s">
        <v>20</v>
      </c>
      <c r="D24" s="10"/>
      <c r="E24" s="44">
        <f>SUM(E29:E32)</f>
        <v>48865.83</v>
      </c>
      <c r="F24" s="44">
        <f>SUM(F29:F32)</f>
        <v>48609.51</v>
      </c>
      <c r="G24" s="11"/>
      <c r="H24" s="10"/>
      <c r="I24" s="10"/>
      <c r="J24" s="10"/>
      <c r="K24" s="43"/>
      <c r="L24" s="43"/>
      <c r="M24" s="16"/>
    </row>
    <row r="25" spans="2:13" ht="12" customHeight="1" x14ac:dyDescent="0.35">
      <c r="B25" s="7"/>
      <c r="C25" s="19"/>
      <c r="D25" s="10"/>
      <c r="E25" s="33"/>
      <c r="F25" s="33"/>
      <c r="G25" s="11"/>
      <c r="H25" s="10"/>
      <c r="I25" s="10"/>
      <c r="J25" s="10"/>
      <c r="K25" s="39"/>
      <c r="L25" s="39"/>
      <c r="M25" s="16"/>
    </row>
    <row r="26" spans="2:13" ht="18" customHeight="1" x14ac:dyDescent="0.35">
      <c r="B26" s="7"/>
      <c r="C26" s="19"/>
      <c r="D26" s="10" t="s">
        <v>25</v>
      </c>
      <c r="E26" s="51"/>
      <c r="F26" s="51"/>
      <c r="G26" s="11"/>
      <c r="H26" s="10"/>
      <c r="I26" s="10"/>
      <c r="J26" s="10"/>
      <c r="K26" s="39"/>
      <c r="L26" s="39"/>
      <c r="M26" s="16"/>
    </row>
    <row r="27" spans="2:13" ht="18" customHeight="1" x14ac:dyDescent="0.35">
      <c r="B27" s="7"/>
      <c r="C27" s="19"/>
      <c r="D27" s="10" t="s">
        <v>10</v>
      </c>
      <c r="E27" s="32"/>
      <c r="F27" s="32"/>
      <c r="G27" s="11"/>
      <c r="H27" s="10"/>
      <c r="I27" s="10"/>
      <c r="J27" s="10"/>
      <c r="K27" s="39"/>
      <c r="L27" s="39"/>
      <c r="M27" s="16"/>
    </row>
    <row r="28" spans="2:13" ht="18" customHeight="1" x14ac:dyDescent="0.3">
      <c r="B28" s="7"/>
      <c r="C28" s="10"/>
      <c r="D28" s="10" t="s">
        <v>7</v>
      </c>
      <c r="E28" s="51"/>
      <c r="F28" s="51"/>
      <c r="G28" s="11"/>
      <c r="H28" s="10"/>
      <c r="I28" s="10"/>
      <c r="J28" s="10"/>
      <c r="K28" s="39"/>
      <c r="L28" s="39"/>
      <c r="M28" s="16"/>
    </row>
    <row r="29" spans="2:13" ht="18" customHeight="1" x14ac:dyDescent="0.3">
      <c r="B29" s="7"/>
      <c r="C29" s="10"/>
      <c r="D29" s="10" t="s">
        <v>8</v>
      </c>
      <c r="E29" s="32">
        <v>390.64</v>
      </c>
      <c r="F29" s="32">
        <v>399.4</v>
      </c>
      <c r="G29" s="11"/>
      <c r="H29" s="10"/>
      <c r="I29" s="10"/>
      <c r="J29" s="10"/>
      <c r="K29" s="39"/>
      <c r="L29" s="39"/>
      <c r="M29" s="11"/>
    </row>
    <row r="30" spans="2:13" ht="18" customHeight="1" x14ac:dyDescent="0.3">
      <c r="B30" s="7"/>
      <c r="C30" s="10"/>
      <c r="D30" s="10" t="s">
        <v>46</v>
      </c>
      <c r="E30" s="32">
        <v>46220.29</v>
      </c>
      <c r="F30" s="32">
        <v>47260.21</v>
      </c>
      <c r="G30" s="11"/>
      <c r="H30" s="10"/>
      <c r="I30" s="10"/>
      <c r="J30" s="10"/>
      <c r="K30" s="39"/>
      <c r="L30" s="39"/>
      <c r="M30" s="11"/>
    </row>
    <row r="31" spans="2:13" ht="18" customHeight="1" x14ac:dyDescent="0.3">
      <c r="B31" s="7"/>
      <c r="C31" s="21"/>
      <c r="D31" s="10" t="s">
        <v>21</v>
      </c>
      <c r="E31" s="32">
        <v>2203.19</v>
      </c>
      <c r="F31" s="32">
        <v>917.97</v>
      </c>
      <c r="G31" s="25"/>
      <c r="H31" s="21"/>
      <c r="I31" s="21"/>
      <c r="J31" s="21"/>
      <c r="K31" s="38"/>
      <c r="L31" s="38"/>
      <c r="M31" s="25"/>
    </row>
    <row r="32" spans="2:13" ht="18" customHeight="1" x14ac:dyDescent="0.3">
      <c r="B32" s="7"/>
      <c r="C32" s="21"/>
      <c r="D32" s="10" t="s">
        <v>9</v>
      </c>
      <c r="E32" s="32">
        <v>51.71</v>
      </c>
      <c r="F32" s="32">
        <v>31.93</v>
      </c>
      <c r="G32" s="25"/>
      <c r="H32" s="21"/>
      <c r="I32" s="21"/>
      <c r="J32" s="21"/>
      <c r="K32" s="38"/>
      <c r="L32" s="38"/>
      <c r="M32" s="25"/>
    </row>
    <row r="33" spans="2:13" ht="6" customHeight="1" x14ac:dyDescent="0.3">
      <c r="B33" s="7"/>
      <c r="C33" s="10"/>
      <c r="D33" s="10"/>
      <c r="E33" s="32"/>
      <c r="F33" s="32"/>
      <c r="G33" s="11"/>
      <c r="H33" s="10"/>
      <c r="I33" s="21"/>
      <c r="J33" s="10"/>
      <c r="K33" s="39"/>
      <c r="L33" s="39"/>
      <c r="M33" s="16"/>
    </row>
    <row r="34" spans="2:13" ht="18" customHeight="1" x14ac:dyDescent="0.3">
      <c r="B34" s="7"/>
      <c r="C34" s="10"/>
      <c r="D34" s="10"/>
      <c r="E34" s="32"/>
      <c r="F34" s="32"/>
      <c r="G34" s="11"/>
      <c r="H34" s="10"/>
      <c r="I34" s="10"/>
      <c r="J34" s="10"/>
      <c r="K34" s="39"/>
      <c r="L34" s="39"/>
      <c r="M34" s="16"/>
    </row>
    <row r="35" spans="2:13" ht="18" customHeight="1" x14ac:dyDescent="0.3">
      <c r="B35" s="7"/>
      <c r="C35" s="10"/>
      <c r="D35" s="10"/>
      <c r="E35" s="32"/>
      <c r="F35" s="32"/>
      <c r="G35" s="11"/>
      <c r="H35" s="10"/>
      <c r="I35" s="10"/>
      <c r="J35" s="10"/>
      <c r="K35" s="39"/>
      <c r="L35" s="39"/>
      <c r="M35" s="16"/>
    </row>
    <row r="36" spans="2:13" ht="24" customHeight="1" thickBot="1" x14ac:dyDescent="0.45">
      <c r="B36" s="7"/>
      <c r="C36" s="10"/>
      <c r="D36" s="42" t="s">
        <v>28</v>
      </c>
      <c r="E36" s="41">
        <f>E9+E24</f>
        <v>81365.83</v>
      </c>
      <c r="F36" s="41">
        <f>F9+F24</f>
        <v>81109.510000000009</v>
      </c>
      <c r="G36" s="11"/>
      <c r="H36" s="10"/>
      <c r="I36" s="10"/>
      <c r="J36" s="42" t="s">
        <v>27</v>
      </c>
      <c r="K36" s="41">
        <f>K9+K22</f>
        <v>81365.83</v>
      </c>
      <c r="L36" s="41">
        <f>L9+L22+L14</f>
        <v>81109.509999999995</v>
      </c>
      <c r="M36" s="16"/>
    </row>
    <row r="37" spans="2:13" ht="18" customHeight="1" thickTop="1" x14ac:dyDescent="0.3">
      <c r="B37" s="7"/>
      <c r="C37" s="10"/>
      <c r="D37" s="10"/>
      <c r="E37" s="12"/>
      <c r="F37" s="12"/>
      <c r="G37" s="11"/>
      <c r="H37" s="10"/>
      <c r="I37" s="10"/>
      <c r="J37" s="10"/>
      <c r="K37" s="39"/>
      <c r="L37" s="39"/>
      <c r="M37" s="16"/>
    </row>
    <row r="38" spans="2:13" ht="18" customHeight="1" thickBot="1" x14ac:dyDescent="0.35">
      <c r="B38" s="9"/>
      <c r="C38" s="13"/>
      <c r="D38" s="13"/>
      <c r="E38" s="31"/>
      <c r="F38" s="31"/>
      <c r="G38" s="14"/>
      <c r="H38" s="13"/>
      <c r="I38" s="13"/>
      <c r="J38" s="13"/>
      <c r="K38" s="13"/>
      <c r="L38" s="13"/>
      <c r="M38" s="14"/>
    </row>
    <row r="39" spans="2:13" ht="18" customHeight="1" x14ac:dyDescent="0.4">
      <c r="C39" s="10"/>
      <c r="D39" s="53"/>
      <c r="E39" s="53"/>
      <c r="F39" s="12"/>
      <c r="G39" s="10"/>
      <c r="H39" s="10"/>
      <c r="I39" s="10"/>
      <c r="J39" s="53"/>
      <c r="K39" s="53"/>
      <c r="L39" s="10"/>
      <c r="M39" s="10"/>
    </row>
    <row r="40" spans="2:13" ht="18" customHeight="1" x14ac:dyDescent="0.3">
      <c r="C40" s="21"/>
      <c r="D40" s="10"/>
      <c r="E40" s="20"/>
      <c r="F40" s="20"/>
      <c r="G40" s="21"/>
      <c r="H40" s="10"/>
      <c r="I40" s="10"/>
      <c r="J40" s="10"/>
      <c r="K40" s="48"/>
      <c r="L40" s="10"/>
      <c r="M40" s="10"/>
    </row>
    <row r="41" spans="2:13" ht="18" customHeight="1" x14ac:dyDescent="0.3">
      <c r="C41" s="10"/>
      <c r="D41" s="10"/>
      <c r="E41" s="12"/>
      <c r="F41" s="12"/>
      <c r="G41" s="10"/>
      <c r="H41" s="10"/>
      <c r="I41" s="10"/>
      <c r="J41" s="48"/>
      <c r="K41" s="10"/>
      <c r="L41" s="10"/>
      <c r="M41" s="10"/>
    </row>
    <row r="42" spans="2:13" ht="18" customHeight="1" x14ac:dyDescent="0.3">
      <c r="C42" s="21"/>
      <c r="D42" s="10"/>
      <c r="E42" s="20"/>
      <c r="F42" s="20"/>
      <c r="G42" s="21"/>
      <c r="H42" s="10"/>
      <c r="I42" s="21"/>
      <c r="J42" s="48" t="s">
        <v>48</v>
      </c>
      <c r="K42" s="20"/>
      <c r="L42" s="10"/>
      <c r="M42" s="10"/>
    </row>
    <row r="43" spans="2:13" ht="18" customHeight="1" x14ac:dyDescent="0.3">
      <c r="C43" s="10"/>
      <c r="D43" s="10"/>
      <c r="E43" s="12"/>
      <c r="F43" s="12"/>
      <c r="G43" s="10"/>
      <c r="H43" s="10"/>
      <c r="I43" s="10"/>
      <c r="J43" s="10"/>
      <c r="K43" s="10"/>
      <c r="L43" s="10"/>
      <c r="M43" s="10"/>
    </row>
    <row r="44" spans="2:13" ht="18" customHeight="1" x14ac:dyDescent="0.3">
      <c r="C44" s="10"/>
      <c r="D44" s="10"/>
      <c r="E44" s="12"/>
      <c r="F44" s="12"/>
      <c r="G44" s="10"/>
      <c r="H44" s="10"/>
      <c r="I44" s="10"/>
      <c r="J44" s="10"/>
      <c r="K44" s="10"/>
      <c r="L44" s="10"/>
      <c r="M44" s="10"/>
    </row>
    <row r="45" spans="2:13" ht="18" customHeight="1" x14ac:dyDescent="0.3">
      <c r="C45" s="10"/>
      <c r="D45" s="10"/>
      <c r="E45" s="12"/>
      <c r="F45" s="12"/>
      <c r="G45" s="10"/>
      <c r="H45" s="10"/>
      <c r="I45" s="10"/>
      <c r="J45" s="10"/>
      <c r="K45" s="12"/>
      <c r="L45" s="12"/>
      <c r="M45" s="10"/>
    </row>
    <row r="46" spans="2:13" ht="18" customHeight="1" x14ac:dyDescent="0.3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2:13" ht="18" customHeight="1" x14ac:dyDescent="0.3">
      <c r="C47" s="21"/>
      <c r="D47" s="10"/>
      <c r="E47" s="20"/>
      <c r="F47" s="12"/>
      <c r="G47" s="21"/>
      <c r="H47" s="10"/>
      <c r="I47" s="10"/>
      <c r="J47" s="10"/>
      <c r="K47" s="10"/>
      <c r="L47" s="10"/>
      <c r="M47" s="10"/>
    </row>
    <row r="48" spans="2:13" ht="18" customHeight="1" x14ac:dyDescent="0.3">
      <c r="C48" s="10"/>
      <c r="D48" s="10"/>
      <c r="E48" s="12"/>
      <c r="F48" s="12"/>
      <c r="G48" s="10"/>
      <c r="H48" s="10"/>
      <c r="I48" s="10"/>
      <c r="J48" s="10"/>
      <c r="K48" s="10"/>
      <c r="L48" s="10"/>
      <c r="M48" s="10"/>
    </row>
    <row r="49" spans="2:13" ht="18" customHeight="1" x14ac:dyDescent="0.4">
      <c r="C49" s="10"/>
      <c r="D49" s="10"/>
      <c r="E49" s="30"/>
      <c r="F49" s="12"/>
      <c r="G49" s="10"/>
      <c r="H49" s="10"/>
      <c r="I49" s="10"/>
      <c r="J49" s="10"/>
      <c r="K49" s="30"/>
      <c r="L49" s="12"/>
      <c r="M49" s="10"/>
    </row>
    <row r="50" spans="2:13" ht="18" customHeight="1" x14ac:dyDescent="0.3">
      <c r="C50" s="10"/>
      <c r="D50" s="10"/>
      <c r="E50" s="12"/>
      <c r="F50" s="12"/>
      <c r="G50" s="10"/>
      <c r="H50" s="10"/>
      <c r="I50" s="10"/>
      <c r="J50" s="10"/>
      <c r="K50" s="10"/>
      <c r="L50" s="10"/>
      <c r="M50" s="10"/>
    </row>
    <row r="51" spans="2:13" ht="18" customHeight="1" x14ac:dyDescent="0.3"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2:13" ht="18" customHeight="1" x14ac:dyDescent="0.3">
      <c r="C52" s="21"/>
      <c r="D52" s="10"/>
      <c r="E52" s="21"/>
      <c r="F52" s="21"/>
      <c r="G52" s="21"/>
      <c r="H52" s="10"/>
      <c r="I52" s="10"/>
      <c r="J52" s="10"/>
      <c r="K52" s="10"/>
      <c r="L52" s="10"/>
      <c r="M52" s="10"/>
    </row>
    <row r="53" spans="2:13" ht="18" customHeight="1" x14ac:dyDescent="0.3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2:13" ht="18" customHeight="1" x14ac:dyDescent="0.3">
      <c r="C54" s="21"/>
      <c r="D54" s="10"/>
      <c r="E54" s="21"/>
      <c r="F54" s="21"/>
      <c r="G54" s="21"/>
      <c r="H54" s="10"/>
      <c r="I54" s="10"/>
      <c r="J54" s="10"/>
      <c r="K54" s="10"/>
      <c r="L54" s="10"/>
      <c r="M54" s="10"/>
    </row>
    <row r="55" spans="2:13" ht="18" customHeight="1" x14ac:dyDescent="0.3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2:13" ht="18" customHeight="1" x14ac:dyDescent="0.35">
      <c r="B56" s="15"/>
      <c r="C56" s="15"/>
      <c r="D56" s="22"/>
      <c r="E56" s="23"/>
      <c r="F56" s="23"/>
      <c r="G56" s="24"/>
      <c r="H56" s="24"/>
      <c r="I56" s="24"/>
      <c r="J56" s="22"/>
      <c r="K56" s="23"/>
      <c r="L56" s="23"/>
      <c r="M56" s="24"/>
    </row>
    <row r="57" spans="2:13" ht="18" customHeight="1" x14ac:dyDescent="0.3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2:13" ht="18" customHeight="1" x14ac:dyDescent="0.3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2:13" ht="18" customHeight="1" x14ac:dyDescent="0.35">
      <c r="C59" s="10"/>
      <c r="D59" s="10"/>
      <c r="E59" s="10"/>
      <c r="F59" s="10"/>
      <c r="G59" s="10"/>
      <c r="H59" s="19"/>
      <c r="I59" s="10"/>
      <c r="J59" s="10"/>
      <c r="K59" s="20"/>
      <c r="L59" s="20"/>
      <c r="M59" s="10"/>
    </row>
    <row r="60" spans="2:13" ht="18" customHeight="1" x14ac:dyDescent="0.3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2:13" ht="18" customHeight="1" x14ac:dyDescent="0.3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2:13" ht="18" customHeight="1" x14ac:dyDescent="0.3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2:13" ht="18" customHeight="1" x14ac:dyDescent="0.3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2:13" ht="18" customHeight="1" x14ac:dyDescent="0.3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3:13" ht="18" customHeight="1" x14ac:dyDescent="0.3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3:13" ht="18" customHeight="1" x14ac:dyDescent="0.3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3:13" ht="18" customHeight="1" x14ac:dyDescent="0.3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3:13" ht="18" customHeight="1" x14ac:dyDescent="0.3"/>
    <row r="69" spans="3:13" ht="18" customHeight="1" x14ac:dyDescent="0.3"/>
    <row r="70" spans="3:13" ht="18" customHeight="1" x14ac:dyDescent="0.3"/>
    <row r="71" spans="3:13" ht="18" customHeight="1" x14ac:dyDescent="0.3"/>
    <row r="72" spans="3:13" ht="18" customHeight="1" x14ac:dyDescent="0.3"/>
    <row r="73" spans="3:13" ht="18" customHeight="1" x14ac:dyDescent="0.3"/>
    <row r="74" spans="3:13" ht="18" customHeight="1" x14ac:dyDescent="0.3"/>
    <row r="75" spans="3:13" ht="18" customHeight="1" x14ac:dyDescent="0.3"/>
    <row r="76" spans="3:13" ht="18" customHeight="1" x14ac:dyDescent="0.3"/>
    <row r="77" spans="3:13" ht="18" customHeight="1" x14ac:dyDescent="0.3"/>
    <row r="78" spans="3:13" ht="18" customHeight="1" x14ac:dyDescent="0.3"/>
    <row r="79" spans="3:13" ht="18" customHeight="1" x14ac:dyDescent="0.3"/>
    <row r="80" spans="3:13" ht="18" customHeight="1" x14ac:dyDescent="0.3"/>
    <row r="81" s="1" customFormat="1" ht="18" customHeight="1" x14ac:dyDescent="0.3"/>
    <row r="82" s="1" customFormat="1" ht="18" customHeight="1" x14ac:dyDescent="0.3"/>
    <row r="83" s="1" customFormat="1" ht="18" customHeight="1" x14ac:dyDescent="0.3"/>
    <row r="84" s="1" customFormat="1" ht="18" customHeight="1" x14ac:dyDescent="0.3"/>
    <row r="85" s="1" customFormat="1" ht="18" customHeight="1" x14ac:dyDescent="0.3"/>
    <row r="86" s="1" customFormat="1" ht="18" customHeight="1" x14ac:dyDescent="0.3"/>
    <row r="87" s="1" customFormat="1" ht="18" customHeight="1" x14ac:dyDescent="0.3"/>
    <row r="88" s="1" customFormat="1" ht="18" customHeight="1" x14ac:dyDescent="0.3"/>
    <row r="89" s="1" customFormat="1" ht="18" customHeight="1" x14ac:dyDescent="0.3"/>
    <row r="90" s="1" customFormat="1" ht="18" customHeight="1" x14ac:dyDescent="0.3"/>
    <row r="91" s="1" customFormat="1" ht="18" customHeight="1" x14ac:dyDescent="0.3"/>
    <row r="92" s="1" customFormat="1" ht="18" customHeight="1" x14ac:dyDescent="0.3"/>
    <row r="93" s="1" customFormat="1" ht="18" customHeight="1" x14ac:dyDescent="0.3"/>
    <row r="94" s="1" customFormat="1" ht="18" customHeight="1" x14ac:dyDescent="0.3"/>
    <row r="95" s="1" customFormat="1" ht="18" customHeight="1" x14ac:dyDescent="0.3"/>
    <row r="96" s="1" customFormat="1" ht="18" customHeight="1" x14ac:dyDescent="0.3"/>
    <row r="97" s="1" customFormat="1" ht="18" customHeight="1" x14ac:dyDescent="0.3"/>
    <row r="98" s="1" customFormat="1" ht="18" customHeight="1" x14ac:dyDescent="0.3"/>
    <row r="99" s="1" customFormat="1" ht="18" customHeight="1" x14ac:dyDescent="0.3"/>
    <row r="100" s="1" customFormat="1" ht="18" customHeight="1" x14ac:dyDescent="0.3"/>
    <row r="101" s="1" customFormat="1" ht="18" customHeight="1" x14ac:dyDescent="0.3"/>
    <row r="102" s="1" customFormat="1" ht="18" customHeight="1" x14ac:dyDescent="0.3"/>
    <row r="103" s="1" customFormat="1" ht="18" customHeight="1" x14ac:dyDescent="0.3"/>
    <row r="104" s="1" customFormat="1" ht="18" customHeight="1" x14ac:dyDescent="0.3"/>
    <row r="105" s="1" customFormat="1" ht="18" customHeight="1" x14ac:dyDescent="0.3"/>
    <row r="106" s="1" customFormat="1" ht="18" customHeight="1" x14ac:dyDescent="0.3"/>
    <row r="107" s="1" customFormat="1" ht="18" customHeight="1" x14ac:dyDescent="0.3"/>
    <row r="108" s="1" customFormat="1" ht="18" customHeight="1" x14ac:dyDescent="0.3"/>
    <row r="109" s="1" customFormat="1" ht="18" customHeight="1" x14ac:dyDescent="0.3"/>
    <row r="110" s="1" customFormat="1" ht="18" customHeight="1" x14ac:dyDescent="0.3"/>
    <row r="111" s="1" customFormat="1" ht="18" customHeight="1" x14ac:dyDescent="0.3"/>
    <row r="112" s="1" customFormat="1" ht="18" customHeight="1" x14ac:dyDescent="0.3"/>
    <row r="113" s="1" customFormat="1" ht="18" customHeight="1" x14ac:dyDescent="0.3"/>
    <row r="114" s="1" customFormat="1" ht="18" customHeight="1" x14ac:dyDescent="0.3"/>
    <row r="115" s="1" customFormat="1" ht="18" customHeight="1" x14ac:dyDescent="0.3"/>
    <row r="116" s="1" customFormat="1" ht="18" customHeight="1" x14ac:dyDescent="0.3"/>
    <row r="117" s="1" customFormat="1" ht="18" customHeight="1" x14ac:dyDescent="0.3"/>
    <row r="118" s="1" customFormat="1" ht="18" customHeight="1" x14ac:dyDescent="0.3"/>
    <row r="119" s="1" customFormat="1" ht="18" customHeight="1" x14ac:dyDescent="0.3"/>
    <row r="120" s="1" customFormat="1" ht="18" customHeight="1" x14ac:dyDescent="0.3"/>
    <row r="121" s="1" customFormat="1" ht="18" customHeight="1" x14ac:dyDescent="0.3"/>
    <row r="122" s="1" customFormat="1" ht="18" customHeight="1" x14ac:dyDescent="0.3"/>
    <row r="123" s="1" customFormat="1" ht="18" customHeight="1" x14ac:dyDescent="0.3"/>
    <row r="124" s="1" customFormat="1" ht="18" customHeight="1" x14ac:dyDescent="0.3"/>
    <row r="125" s="1" customFormat="1" ht="18" customHeight="1" x14ac:dyDescent="0.3"/>
    <row r="126" s="1" customFormat="1" ht="18" customHeight="1" x14ac:dyDescent="0.3"/>
    <row r="127" s="1" customFormat="1" ht="18" customHeight="1" x14ac:dyDescent="0.3"/>
    <row r="128" s="1" customFormat="1" ht="18" customHeight="1" x14ac:dyDescent="0.3"/>
    <row r="129" s="1" customFormat="1" ht="18" customHeight="1" x14ac:dyDescent="0.3"/>
    <row r="130" s="1" customFormat="1" ht="18" customHeight="1" x14ac:dyDescent="0.3"/>
    <row r="131" s="1" customFormat="1" ht="18" customHeight="1" x14ac:dyDescent="0.3"/>
    <row r="132" s="1" customFormat="1" ht="18" customHeight="1" x14ac:dyDescent="0.3"/>
    <row r="133" s="1" customFormat="1" ht="18" customHeight="1" x14ac:dyDescent="0.3"/>
    <row r="134" s="1" customFormat="1" ht="18" customHeight="1" x14ac:dyDescent="0.3"/>
    <row r="135" s="1" customFormat="1" ht="18" customHeight="1" x14ac:dyDescent="0.3"/>
    <row r="136" s="1" customFormat="1" ht="18" customHeight="1" x14ac:dyDescent="0.3"/>
    <row r="137" s="1" customFormat="1" ht="18" customHeight="1" x14ac:dyDescent="0.3"/>
    <row r="138" s="1" customFormat="1" ht="18" customHeight="1" x14ac:dyDescent="0.3"/>
    <row r="139" s="1" customFormat="1" ht="18" customHeight="1" x14ac:dyDescent="0.3"/>
    <row r="140" s="1" customFormat="1" ht="18" customHeight="1" x14ac:dyDescent="0.3"/>
    <row r="141" s="1" customFormat="1" ht="18" customHeight="1" x14ac:dyDescent="0.3"/>
    <row r="142" s="1" customFormat="1" ht="18" customHeight="1" x14ac:dyDescent="0.3"/>
    <row r="143" s="1" customFormat="1" ht="18" customHeight="1" x14ac:dyDescent="0.3"/>
    <row r="144" s="1" customFormat="1" ht="18" customHeight="1" x14ac:dyDescent="0.3"/>
    <row r="145" s="1" customFormat="1" ht="18" customHeight="1" x14ac:dyDescent="0.3"/>
    <row r="146" s="1" customFormat="1" ht="18" customHeight="1" x14ac:dyDescent="0.3"/>
    <row r="147" s="1" customFormat="1" ht="18" customHeight="1" x14ac:dyDescent="0.3"/>
    <row r="148" s="1" customFormat="1" ht="18" customHeight="1" x14ac:dyDescent="0.3"/>
    <row r="149" s="1" customFormat="1" ht="18" customHeight="1" x14ac:dyDescent="0.3"/>
    <row r="150" s="1" customFormat="1" ht="18" customHeight="1" x14ac:dyDescent="0.3"/>
    <row r="151" s="1" customFormat="1" ht="18" customHeight="1" x14ac:dyDescent="0.3"/>
    <row r="152" s="1" customFormat="1" ht="18" customHeight="1" x14ac:dyDescent="0.3"/>
    <row r="153" s="1" customFormat="1" ht="18" customHeight="1" x14ac:dyDescent="0.3"/>
    <row r="154" s="1" customFormat="1" ht="18" customHeight="1" x14ac:dyDescent="0.3"/>
    <row r="155" s="1" customFormat="1" ht="18" customHeight="1" x14ac:dyDescent="0.3"/>
    <row r="156" s="1" customFormat="1" ht="18" customHeight="1" x14ac:dyDescent="0.3"/>
    <row r="157" s="1" customFormat="1" ht="18" customHeight="1" x14ac:dyDescent="0.3"/>
    <row r="158" s="1" customFormat="1" ht="18" customHeight="1" x14ac:dyDescent="0.3"/>
    <row r="159" s="1" customFormat="1" ht="18" customHeight="1" x14ac:dyDescent="0.3"/>
    <row r="160" s="1" customFormat="1" ht="18" customHeight="1" x14ac:dyDescent="0.3"/>
    <row r="161" s="1" customFormat="1" ht="18" customHeight="1" x14ac:dyDescent="0.3"/>
    <row r="162" s="1" customFormat="1" ht="18" customHeight="1" x14ac:dyDescent="0.3"/>
    <row r="163" s="1" customFormat="1" ht="18" customHeight="1" x14ac:dyDescent="0.3"/>
    <row r="164" s="1" customFormat="1" ht="18" customHeight="1" x14ac:dyDescent="0.3"/>
    <row r="165" s="1" customFormat="1" ht="18" customHeight="1" x14ac:dyDescent="0.3"/>
    <row r="166" s="1" customFormat="1" ht="18" customHeight="1" x14ac:dyDescent="0.3"/>
    <row r="167" s="1" customFormat="1" ht="18" customHeight="1" x14ac:dyDescent="0.3"/>
    <row r="168" s="1" customFormat="1" ht="18" customHeight="1" x14ac:dyDescent="0.3"/>
    <row r="169" s="1" customFormat="1" ht="18" customHeight="1" x14ac:dyDescent="0.3"/>
    <row r="170" s="1" customFormat="1" ht="18" customHeight="1" x14ac:dyDescent="0.3"/>
    <row r="171" s="1" customFormat="1" ht="18" customHeight="1" x14ac:dyDescent="0.3"/>
    <row r="172" s="1" customFormat="1" ht="18" customHeight="1" x14ac:dyDescent="0.3"/>
    <row r="173" s="1" customFormat="1" ht="18" customHeight="1" x14ac:dyDescent="0.3"/>
    <row r="174" s="1" customFormat="1" ht="18" customHeight="1" x14ac:dyDescent="0.3"/>
    <row r="175" s="1" customFormat="1" ht="18" customHeight="1" x14ac:dyDescent="0.3"/>
    <row r="176" s="1" customFormat="1" ht="18" customHeight="1" x14ac:dyDescent="0.3"/>
    <row r="177" s="1" customFormat="1" ht="18" customHeight="1" x14ac:dyDescent="0.3"/>
    <row r="178" s="1" customFormat="1" ht="18" customHeight="1" x14ac:dyDescent="0.3"/>
    <row r="179" s="1" customFormat="1" ht="18" customHeight="1" x14ac:dyDescent="0.3"/>
    <row r="180" s="1" customFormat="1" ht="18" customHeight="1" x14ac:dyDescent="0.3"/>
    <row r="181" s="1" customFormat="1" ht="18" customHeight="1" x14ac:dyDescent="0.3"/>
    <row r="182" s="1" customFormat="1" ht="18" customHeight="1" x14ac:dyDescent="0.3"/>
    <row r="183" s="1" customFormat="1" ht="18" customHeight="1" x14ac:dyDescent="0.3"/>
    <row r="184" s="1" customFormat="1" ht="18" customHeight="1" x14ac:dyDescent="0.3"/>
    <row r="185" s="1" customFormat="1" ht="18" customHeight="1" x14ac:dyDescent="0.3"/>
    <row r="186" s="1" customFormat="1" ht="18" customHeight="1" x14ac:dyDescent="0.3"/>
    <row r="187" s="1" customFormat="1" ht="18" customHeight="1" x14ac:dyDescent="0.3"/>
    <row r="188" s="1" customFormat="1" ht="18" customHeight="1" x14ac:dyDescent="0.3"/>
    <row r="189" s="1" customFormat="1" ht="18" customHeight="1" x14ac:dyDescent="0.3"/>
    <row r="190" s="1" customFormat="1" ht="18" customHeight="1" x14ac:dyDescent="0.3"/>
    <row r="191" s="1" customFormat="1" ht="18" customHeight="1" x14ac:dyDescent="0.3"/>
    <row r="192" s="1" customFormat="1" ht="18" customHeight="1" x14ac:dyDescent="0.3"/>
    <row r="193" s="1" customFormat="1" ht="18" customHeight="1" x14ac:dyDescent="0.3"/>
    <row r="194" s="1" customFormat="1" ht="18" customHeight="1" x14ac:dyDescent="0.3"/>
    <row r="195" s="1" customFormat="1" ht="18" customHeight="1" x14ac:dyDescent="0.3"/>
    <row r="196" s="1" customFormat="1" ht="18" customHeight="1" x14ac:dyDescent="0.3"/>
    <row r="197" s="1" customFormat="1" ht="18" customHeight="1" x14ac:dyDescent="0.3"/>
    <row r="198" s="1" customFormat="1" ht="18" customHeight="1" x14ac:dyDescent="0.3"/>
    <row r="199" s="1" customFormat="1" ht="18" customHeight="1" x14ac:dyDescent="0.3"/>
    <row r="200" s="1" customFormat="1" ht="18" customHeight="1" x14ac:dyDescent="0.3"/>
    <row r="201" s="1" customFormat="1" ht="18" customHeight="1" x14ac:dyDescent="0.3"/>
    <row r="202" s="1" customFormat="1" ht="18" customHeight="1" x14ac:dyDescent="0.3"/>
    <row r="203" s="1" customFormat="1" ht="18" customHeight="1" x14ac:dyDescent="0.3"/>
    <row r="204" s="1" customFormat="1" ht="18" customHeight="1" x14ac:dyDescent="0.3"/>
    <row r="205" s="1" customFormat="1" ht="18" customHeight="1" x14ac:dyDescent="0.3"/>
    <row r="206" s="1" customFormat="1" ht="18" customHeight="1" x14ac:dyDescent="0.3"/>
    <row r="207" s="1" customFormat="1" ht="18" customHeight="1" x14ac:dyDescent="0.3"/>
    <row r="208" s="1" customFormat="1" ht="18" customHeight="1" x14ac:dyDescent="0.3"/>
    <row r="209" s="1" customFormat="1" ht="18" customHeight="1" x14ac:dyDescent="0.3"/>
    <row r="210" s="1" customFormat="1" ht="18" customHeight="1" x14ac:dyDescent="0.3"/>
    <row r="211" s="1" customFormat="1" ht="18" customHeight="1" x14ac:dyDescent="0.3"/>
    <row r="212" s="1" customFormat="1" ht="18" customHeight="1" x14ac:dyDescent="0.3"/>
    <row r="213" s="1" customFormat="1" ht="18" customHeight="1" x14ac:dyDescent="0.3"/>
    <row r="214" s="1" customFormat="1" ht="18" customHeight="1" x14ac:dyDescent="0.3"/>
    <row r="215" s="1" customFormat="1" ht="18" customHeight="1" x14ac:dyDescent="0.3"/>
    <row r="216" s="1" customFormat="1" ht="18" customHeight="1" x14ac:dyDescent="0.3"/>
    <row r="217" s="1" customFormat="1" ht="18" customHeight="1" x14ac:dyDescent="0.3"/>
    <row r="218" s="1" customFormat="1" ht="18" customHeight="1" x14ac:dyDescent="0.3"/>
    <row r="219" s="1" customFormat="1" ht="18" customHeight="1" x14ac:dyDescent="0.3"/>
    <row r="220" s="1" customFormat="1" ht="18" customHeight="1" x14ac:dyDescent="0.3"/>
    <row r="221" s="1" customFormat="1" ht="18" customHeight="1" x14ac:dyDescent="0.3"/>
    <row r="222" s="1" customFormat="1" ht="18" customHeight="1" x14ac:dyDescent="0.3"/>
    <row r="223" s="1" customFormat="1" ht="18" customHeight="1" x14ac:dyDescent="0.3"/>
    <row r="224" s="1" customFormat="1" ht="18" customHeight="1" x14ac:dyDescent="0.3"/>
    <row r="225" s="1" customFormat="1" ht="18" customHeight="1" x14ac:dyDescent="0.3"/>
    <row r="226" s="1" customFormat="1" ht="18" customHeight="1" x14ac:dyDescent="0.3"/>
    <row r="227" s="1" customFormat="1" ht="18" customHeight="1" x14ac:dyDescent="0.3"/>
    <row r="228" s="1" customFormat="1" ht="18" customHeight="1" x14ac:dyDescent="0.3"/>
    <row r="229" s="1" customFormat="1" ht="18" customHeight="1" x14ac:dyDescent="0.3"/>
    <row r="230" s="1" customFormat="1" ht="18" customHeight="1" x14ac:dyDescent="0.3"/>
    <row r="231" s="1" customFormat="1" ht="18" customHeight="1" x14ac:dyDescent="0.3"/>
    <row r="232" s="1" customFormat="1" ht="18" customHeight="1" x14ac:dyDescent="0.3"/>
    <row r="233" s="1" customFormat="1" ht="18" customHeight="1" x14ac:dyDescent="0.3"/>
    <row r="234" s="1" customFormat="1" ht="18" customHeight="1" x14ac:dyDescent="0.3"/>
    <row r="235" s="1" customFormat="1" ht="18" customHeight="1" x14ac:dyDescent="0.3"/>
    <row r="236" s="1" customFormat="1" ht="18" customHeight="1" x14ac:dyDescent="0.3"/>
    <row r="237" s="1" customFormat="1" ht="18" customHeight="1" x14ac:dyDescent="0.3"/>
    <row r="238" s="1" customFormat="1" ht="18" customHeight="1" x14ac:dyDescent="0.3"/>
    <row r="239" s="1" customFormat="1" ht="18" customHeight="1" x14ac:dyDescent="0.3"/>
    <row r="240" s="1" customFormat="1" ht="18" customHeight="1" x14ac:dyDescent="0.3"/>
    <row r="241" s="1" customFormat="1" ht="18" customHeight="1" x14ac:dyDescent="0.3"/>
    <row r="242" s="1" customFormat="1" ht="18" customHeight="1" x14ac:dyDescent="0.3"/>
    <row r="243" s="1" customFormat="1" ht="18" customHeight="1" x14ac:dyDescent="0.3"/>
    <row r="244" s="1" customFormat="1" ht="18" customHeight="1" x14ac:dyDescent="0.3"/>
    <row r="245" s="1" customFormat="1" ht="18" customHeight="1" x14ac:dyDescent="0.3"/>
    <row r="246" s="1" customFormat="1" ht="18" customHeight="1" x14ac:dyDescent="0.3"/>
    <row r="247" s="1" customFormat="1" ht="18" customHeight="1" x14ac:dyDescent="0.3"/>
    <row r="248" s="1" customFormat="1" ht="18" customHeight="1" x14ac:dyDescent="0.3"/>
    <row r="249" s="1" customFormat="1" ht="18" customHeight="1" x14ac:dyDescent="0.3"/>
    <row r="250" s="1" customFormat="1" ht="18" customHeight="1" x14ac:dyDescent="0.3"/>
    <row r="251" s="1" customFormat="1" ht="18" customHeight="1" x14ac:dyDescent="0.3"/>
    <row r="252" s="1" customFormat="1" ht="18" customHeight="1" x14ac:dyDescent="0.3"/>
    <row r="253" s="1" customFormat="1" ht="18" customHeight="1" x14ac:dyDescent="0.3"/>
    <row r="254" s="1" customFormat="1" ht="18" customHeight="1" x14ac:dyDescent="0.3"/>
    <row r="255" s="1" customFormat="1" ht="18" customHeight="1" x14ac:dyDescent="0.3"/>
    <row r="256" s="1" customFormat="1" ht="18" customHeight="1" x14ac:dyDescent="0.3"/>
    <row r="257" s="1" customFormat="1" ht="18" customHeight="1" x14ac:dyDescent="0.3"/>
    <row r="258" s="1" customFormat="1" ht="18" customHeight="1" x14ac:dyDescent="0.3"/>
    <row r="259" s="1" customFormat="1" ht="18" customHeight="1" x14ac:dyDescent="0.3"/>
    <row r="260" s="1" customFormat="1" ht="18" customHeight="1" x14ac:dyDescent="0.3"/>
    <row r="261" s="1" customFormat="1" ht="18" customHeight="1" x14ac:dyDescent="0.3"/>
    <row r="262" s="1" customFormat="1" ht="18" customHeight="1" x14ac:dyDescent="0.3"/>
    <row r="263" s="1" customFormat="1" ht="18" customHeight="1" x14ac:dyDescent="0.3"/>
    <row r="264" s="1" customFormat="1" ht="18" customHeight="1" x14ac:dyDescent="0.3"/>
    <row r="265" s="1" customFormat="1" ht="18" customHeight="1" x14ac:dyDescent="0.3"/>
    <row r="266" s="1" customFormat="1" ht="18" customHeight="1" x14ac:dyDescent="0.3"/>
    <row r="267" s="1" customFormat="1" ht="18" customHeight="1" x14ac:dyDescent="0.3"/>
    <row r="268" s="1" customFormat="1" ht="18" customHeight="1" x14ac:dyDescent="0.3"/>
    <row r="269" s="1" customFormat="1" ht="18" customHeight="1" x14ac:dyDescent="0.3"/>
    <row r="270" s="1" customFormat="1" ht="18" customHeight="1" x14ac:dyDescent="0.3"/>
    <row r="271" s="1" customFormat="1" ht="18" customHeight="1" x14ac:dyDescent="0.3"/>
    <row r="272" s="1" customFormat="1" ht="18" customHeight="1" x14ac:dyDescent="0.3"/>
    <row r="273" s="1" customFormat="1" ht="18" customHeight="1" x14ac:dyDescent="0.3"/>
    <row r="274" s="1" customFormat="1" ht="18" customHeight="1" x14ac:dyDescent="0.3"/>
    <row r="275" s="1" customFormat="1" ht="18" customHeight="1" x14ac:dyDescent="0.3"/>
    <row r="276" s="1" customFormat="1" ht="18" customHeight="1" x14ac:dyDescent="0.3"/>
    <row r="277" s="1" customFormat="1" ht="18" customHeight="1" x14ac:dyDescent="0.3"/>
    <row r="278" s="1" customFormat="1" ht="18" customHeight="1" x14ac:dyDescent="0.3"/>
    <row r="279" s="1" customFormat="1" ht="18" customHeight="1" x14ac:dyDescent="0.3"/>
    <row r="280" s="1" customFormat="1" ht="18" customHeight="1" x14ac:dyDescent="0.3"/>
    <row r="281" s="1" customFormat="1" ht="18" customHeight="1" x14ac:dyDescent="0.3"/>
    <row r="282" s="1" customFormat="1" ht="18" customHeight="1" x14ac:dyDescent="0.3"/>
    <row r="283" s="1" customFormat="1" ht="18" customHeight="1" x14ac:dyDescent="0.3"/>
    <row r="284" s="1" customFormat="1" ht="18" customHeight="1" x14ac:dyDescent="0.3"/>
    <row r="285" s="1" customFormat="1" ht="18" customHeight="1" x14ac:dyDescent="0.3"/>
    <row r="286" s="1" customFormat="1" ht="18" customHeight="1" x14ac:dyDescent="0.3"/>
    <row r="287" s="1" customFormat="1" ht="18" customHeight="1" x14ac:dyDescent="0.3"/>
    <row r="288" s="1" customFormat="1" ht="18" customHeight="1" x14ac:dyDescent="0.3"/>
    <row r="289" s="1" customFormat="1" ht="18" customHeight="1" x14ac:dyDescent="0.3"/>
    <row r="290" s="1" customFormat="1" ht="18" customHeight="1" x14ac:dyDescent="0.3"/>
    <row r="291" s="1" customFormat="1" ht="18" customHeight="1" x14ac:dyDescent="0.3"/>
    <row r="292" s="1" customFormat="1" ht="18" customHeight="1" x14ac:dyDescent="0.3"/>
    <row r="293" s="1" customFormat="1" ht="18" customHeight="1" x14ac:dyDescent="0.3"/>
    <row r="294" s="1" customFormat="1" ht="18" customHeight="1" x14ac:dyDescent="0.3"/>
    <row r="295" s="1" customFormat="1" ht="18" customHeight="1" x14ac:dyDescent="0.3"/>
    <row r="296" s="1" customFormat="1" ht="18" customHeight="1" x14ac:dyDescent="0.3"/>
    <row r="297" s="1" customFormat="1" ht="18" customHeight="1" x14ac:dyDescent="0.3"/>
    <row r="298" s="1" customFormat="1" ht="18" customHeight="1" x14ac:dyDescent="0.3"/>
    <row r="299" s="1" customFormat="1" ht="18" customHeight="1" x14ac:dyDescent="0.3"/>
    <row r="300" s="1" customFormat="1" ht="18" customHeight="1" x14ac:dyDescent="0.3"/>
    <row r="301" s="1" customFormat="1" ht="18" customHeight="1" x14ac:dyDescent="0.3"/>
    <row r="302" s="1" customFormat="1" ht="18" customHeight="1" x14ac:dyDescent="0.3"/>
    <row r="303" s="1" customFormat="1" ht="18" customHeight="1" x14ac:dyDescent="0.3"/>
    <row r="304" s="1" customFormat="1" ht="18" customHeight="1" x14ac:dyDescent="0.3"/>
    <row r="305" s="1" customFormat="1" ht="18" customHeight="1" x14ac:dyDescent="0.3"/>
    <row r="306" s="1" customFormat="1" ht="18" customHeight="1" x14ac:dyDescent="0.3"/>
    <row r="307" s="1" customFormat="1" ht="18" customHeight="1" x14ac:dyDescent="0.3"/>
    <row r="308" s="1" customFormat="1" ht="18" customHeight="1" x14ac:dyDescent="0.3"/>
    <row r="309" s="1" customFormat="1" ht="18" customHeight="1" x14ac:dyDescent="0.3"/>
    <row r="310" s="1" customFormat="1" ht="18" customHeight="1" x14ac:dyDescent="0.3"/>
    <row r="311" s="1" customFormat="1" ht="18" customHeight="1" x14ac:dyDescent="0.3"/>
    <row r="312" s="1" customFormat="1" ht="18" customHeight="1" x14ac:dyDescent="0.3"/>
    <row r="313" s="1" customFormat="1" ht="18" customHeight="1" x14ac:dyDescent="0.3"/>
    <row r="314" s="1" customFormat="1" ht="18" customHeight="1" x14ac:dyDescent="0.3"/>
    <row r="315" s="1" customFormat="1" ht="18" customHeight="1" x14ac:dyDescent="0.3"/>
    <row r="316" s="1" customFormat="1" ht="18" customHeight="1" x14ac:dyDescent="0.3"/>
    <row r="317" s="1" customFormat="1" ht="18" customHeight="1" x14ac:dyDescent="0.3"/>
    <row r="318" s="1" customFormat="1" ht="18" customHeight="1" x14ac:dyDescent="0.3"/>
    <row r="319" s="1" customFormat="1" ht="18" customHeight="1" x14ac:dyDescent="0.3"/>
    <row r="320" s="1" customFormat="1" ht="18" customHeight="1" x14ac:dyDescent="0.3"/>
    <row r="321" s="1" customFormat="1" ht="18" customHeight="1" x14ac:dyDescent="0.3"/>
    <row r="322" s="1" customFormat="1" ht="18" customHeight="1" x14ac:dyDescent="0.3"/>
    <row r="323" s="1" customFormat="1" ht="18" customHeight="1" x14ac:dyDescent="0.3"/>
    <row r="324" s="1" customFormat="1" ht="18" customHeight="1" x14ac:dyDescent="0.3"/>
    <row r="325" s="1" customFormat="1" ht="18" customHeight="1" x14ac:dyDescent="0.3"/>
    <row r="326" s="1" customFormat="1" ht="18" customHeight="1" x14ac:dyDescent="0.3"/>
    <row r="327" s="1" customFormat="1" ht="18" customHeight="1" x14ac:dyDescent="0.3"/>
    <row r="328" s="1" customFormat="1" ht="18" customHeight="1" x14ac:dyDescent="0.3"/>
    <row r="329" s="1" customFormat="1" ht="18" customHeight="1" x14ac:dyDescent="0.3"/>
    <row r="330" s="1" customFormat="1" ht="18" customHeight="1" x14ac:dyDescent="0.3"/>
    <row r="331" s="1" customFormat="1" ht="18" customHeight="1" x14ac:dyDescent="0.3"/>
    <row r="332" s="1" customFormat="1" ht="18" customHeight="1" x14ac:dyDescent="0.3"/>
    <row r="333" s="1" customFormat="1" ht="18" customHeight="1" x14ac:dyDescent="0.3"/>
    <row r="334" s="1" customFormat="1" ht="18" customHeight="1" x14ac:dyDescent="0.3"/>
    <row r="335" s="1" customFormat="1" ht="18" customHeight="1" x14ac:dyDescent="0.3"/>
    <row r="336" s="1" customFormat="1" ht="18" customHeight="1" x14ac:dyDescent="0.3"/>
    <row r="337" s="1" customFormat="1" ht="18" customHeight="1" x14ac:dyDescent="0.3"/>
    <row r="338" s="1" customFormat="1" ht="18" customHeight="1" x14ac:dyDescent="0.3"/>
    <row r="339" s="1" customFormat="1" ht="18" customHeight="1" x14ac:dyDescent="0.3"/>
    <row r="340" s="1" customFormat="1" ht="18" customHeight="1" x14ac:dyDescent="0.3"/>
    <row r="341" s="1" customFormat="1" ht="18" customHeight="1" x14ac:dyDescent="0.3"/>
    <row r="342" s="1" customFormat="1" ht="18" customHeight="1" x14ac:dyDescent="0.3"/>
    <row r="343" s="1" customFormat="1" ht="18" customHeight="1" x14ac:dyDescent="0.3"/>
    <row r="344" s="1" customFormat="1" ht="18" customHeight="1" x14ac:dyDescent="0.3"/>
    <row r="345" s="1" customFormat="1" ht="18" customHeight="1" x14ac:dyDescent="0.3"/>
    <row r="346" s="1" customFormat="1" ht="18" customHeight="1" x14ac:dyDescent="0.3"/>
    <row r="347" s="1" customFormat="1" ht="18" customHeight="1" x14ac:dyDescent="0.3"/>
    <row r="348" s="1" customFormat="1" ht="18" customHeight="1" x14ac:dyDescent="0.3"/>
    <row r="349" s="1" customFormat="1" ht="18" customHeight="1" x14ac:dyDescent="0.3"/>
    <row r="350" s="1" customFormat="1" ht="18" customHeight="1" x14ac:dyDescent="0.3"/>
    <row r="351" s="1" customFormat="1" ht="18" customHeight="1" x14ac:dyDescent="0.3"/>
    <row r="352" s="1" customFormat="1" ht="18" customHeight="1" x14ac:dyDescent="0.3"/>
    <row r="353" s="1" customFormat="1" ht="18" customHeight="1" x14ac:dyDescent="0.3"/>
    <row r="354" s="1" customFormat="1" ht="18" customHeight="1" x14ac:dyDescent="0.3"/>
    <row r="355" s="1" customFormat="1" ht="18" customHeight="1" x14ac:dyDescent="0.3"/>
    <row r="356" s="1" customFormat="1" ht="18" customHeight="1" x14ac:dyDescent="0.3"/>
    <row r="357" s="1" customFormat="1" ht="18" customHeight="1" x14ac:dyDescent="0.3"/>
    <row r="358" s="1" customFormat="1" ht="18" customHeight="1" x14ac:dyDescent="0.3"/>
    <row r="359" s="1" customFormat="1" ht="18" customHeight="1" x14ac:dyDescent="0.3"/>
    <row r="360" s="1" customFormat="1" ht="18" customHeight="1" x14ac:dyDescent="0.3"/>
    <row r="361" s="1" customFormat="1" ht="18" customHeight="1" x14ac:dyDescent="0.3"/>
    <row r="362" s="1" customFormat="1" ht="18" customHeight="1" x14ac:dyDescent="0.3"/>
    <row r="363" s="1" customFormat="1" ht="18" customHeight="1" x14ac:dyDescent="0.3"/>
    <row r="364" s="1" customFormat="1" ht="18" customHeight="1" x14ac:dyDescent="0.3"/>
    <row r="365" s="1" customFormat="1" ht="18" customHeight="1" x14ac:dyDescent="0.3"/>
    <row r="366" s="1" customFormat="1" ht="18" customHeight="1" x14ac:dyDescent="0.3"/>
    <row r="367" s="1" customFormat="1" ht="18" customHeight="1" x14ac:dyDescent="0.3"/>
    <row r="368" s="1" customFormat="1" ht="18" customHeight="1" x14ac:dyDescent="0.3"/>
    <row r="369" s="1" customFormat="1" ht="18" customHeight="1" x14ac:dyDescent="0.3"/>
    <row r="370" s="1" customFormat="1" ht="18" customHeight="1" x14ac:dyDescent="0.3"/>
    <row r="371" s="1" customFormat="1" ht="18" customHeight="1" x14ac:dyDescent="0.3"/>
    <row r="372" s="1" customFormat="1" ht="18" customHeight="1" x14ac:dyDescent="0.3"/>
    <row r="373" s="1" customFormat="1" ht="18" customHeight="1" x14ac:dyDescent="0.3"/>
    <row r="374" s="1" customFormat="1" ht="18" customHeight="1" x14ac:dyDescent="0.3"/>
    <row r="375" s="1" customFormat="1" ht="18" customHeight="1" x14ac:dyDescent="0.3"/>
    <row r="376" s="1" customFormat="1" ht="18" customHeight="1" x14ac:dyDescent="0.3"/>
    <row r="377" s="1" customFormat="1" ht="18" customHeight="1" x14ac:dyDescent="0.3"/>
    <row r="378" s="1" customFormat="1" ht="18" customHeight="1" x14ac:dyDescent="0.3"/>
    <row r="379" s="1" customFormat="1" ht="18" customHeight="1" x14ac:dyDescent="0.3"/>
    <row r="380" s="1" customFormat="1" ht="18" customHeight="1" x14ac:dyDescent="0.3"/>
    <row r="381" s="1" customFormat="1" ht="18" customHeight="1" x14ac:dyDescent="0.3"/>
    <row r="382" s="1" customFormat="1" ht="18" customHeight="1" x14ac:dyDescent="0.3"/>
    <row r="383" s="1" customFormat="1" ht="18" customHeigh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  <row r="448" s="1" customFormat="1" x14ac:dyDescent="0.3"/>
  </sheetData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0" orientation="landscape" horizontalDpi="4294967293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M448"/>
  <sheetViews>
    <sheetView topLeftCell="A4" workbookViewId="0">
      <selection activeCell="L11" sqref="L11"/>
    </sheetView>
  </sheetViews>
  <sheetFormatPr baseColWidth="10" defaultColWidth="11.42578125" defaultRowHeight="16.5" x14ac:dyDescent="0.3"/>
  <cols>
    <col min="1" max="1" width="2.28515625" style="1" customWidth="1"/>
    <col min="2" max="2" width="2.7109375" style="1" customWidth="1"/>
    <col min="3" max="3" width="3.7109375" style="1" customWidth="1"/>
    <col min="4" max="4" width="27.7109375" style="1" customWidth="1"/>
    <col min="5" max="5" width="22.140625" style="1" customWidth="1"/>
    <col min="6" max="6" width="22" style="1" customWidth="1"/>
    <col min="7" max="7" width="3.7109375" style="1" customWidth="1"/>
    <col min="8" max="8" width="2.85546875" style="1" customWidth="1"/>
    <col min="9" max="9" width="3.7109375" style="1" customWidth="1"/>
    <col min="10" max="10" width="27.7109375" style="1" customWidth="1"/>
    <col min="11" max="11" width="22.140625" style="1" customWidth="1"/>
    <col min="12" max="12" width="22.28515625" style="1" customWidth="1"/>
    <col min="13" max="13" width="3" style="1" customWidth="1"/>
    <col min="14" max="14" width="3.28515625" style="1" customWidth="1"/>
    <col min="15" max="16384" width="11.42578125" style="1"/>
  </cols>
  <sheetData>
    <row r="1" spans="2:13" s="2" customFormat="1" ht="34.5" customHeight="1" x14ac:dyDescent="0.6">
      <c r="B1" s="2" t="s">
        <v>0</v>
      </c>
      <c r="E1" s="3"/>
      <c r="F1" s="3"/>
      <c r="G1" s="36" t="s">
        <v>1</v>
      </c>
      <c r="L1" s="37" t="s">
        <v>51</v>
      </c>
    </row>
    <row r="2" spans="2:13" ht="6" customHeight="1" thickBot="1" x14ac:dyDescent="0.35"/>
    <row r="3" spans="2:13" ht="6" customHeight="1" x14ac:dyDescent="0.3">
      <c r="B3" s="4"/>
      <c r="C3" s="5"/>
      <c r="D3" s="5"/>
      <c r="E3" s="5"/>
      <c r="F3" s="5"/>
      <c r="G3" s="5"/>
      <c r="H3" s="4"/>
      <c r="I3" s="5"/>
      <c r="J3" s="5"/>
      <c r="K3" s="5"/>
      <c r="L3" s="5"/>
      <c r="M3" s="6"/>
    </row>
    <row r="4" spans="2:13" ht="22.5" customHeight="1" x14ac:dyDescent="0.4">
      <c r="B4" s="7"/>
      <c r="D4" s="52" t="s">
        <v>14</v>
      </c>
      <c r="E4" s="52"/>
      <c r="F4" s="52"/>
      <c r="H4" s="7"/>
      <c r="J4" s="52" t="s">
        <v>15</v>
      </c>
      <c r="K4" s="52"/>
      <c r="L4" s="52"/>
      <c r="M4" s="8"/>
    </row>
    <row r="5" spans="2:13" ht="6" customHeight="1" thickBot="1" x14ac:dyDescent="0.35">
      <c r="B5" s="9"/>
      <c r="C5" s="13"/>
      <c r="D5" s="13"/>
      <c r="E5" s="26"/>
      <c r="F5" s="26"/>
      <c r="G5" s="26"/>
      <c r="H5" s="28"/>
      <c r="I5" s="29"/>
      <c r="J5" s="29"/>
      <c r="K5" s="26"/>
      <c r="L5" s="26"/>
      <c r="M5" s="27"/>
    </row>
    <row r="6" spans="2:13" ht="10.5" customHeight="1" x14ac:dyDescent="0.3">
      <c r="B6" s="4"/>
      <c r="C6" s="17"/>
      <c r="D6" s="17"/>
      <c r="E6" s="17"/>
      <c r="F6" s="17"/>
      <c r="G6" s="18"/>
      <c r="H6" s="17"/>
      <c r="I6" s="17"/>
      <c r="J6" s="17"/>
      <c r="K6" s="17"/>
      <c r="L6" s="17"/>
      <c r="M6" s="18"/>
    </row>
    <row r="7" spans="2:13" ht="18.75" customHeight="1" x14ac:dyDescent="0.35">
      <c r="B7" s="7"/>
      <c r="C7" s="21"/>
      <c r="D7" s="10"/>
      <c r="E7" s="35" t="s">
        <v>49</v>
      </c>
      <c r="F7" s="35" t="s">
        <v>52</v>
      </c>
      <c r="G7" s="25"/>
      <c r="H7" s="10"/>
      <c r="I7" s="21"/>
      <c r="J7" s="10"/>
      <c r="K7" s="35" t="s">
        <v>49</v>
      </c>
      <c r="L7" s="35" t="s">
        <v>52</v>
      </c>
      <c r="M7" s="25"/>
    </row>
    <row r="8" spans="2:13" ht="10.5" customHeight="1" x14ac:dyDescent="0.35">
      <c r="B8" s="7"/>
      <c r="C8" s="21"/>
      <c r="D8" s="10"/>
      <c r="E8" s="35"/>
      <c r="F8" s="35"/>
      <c r="G8" s="25"/>
      <c r="H8" s="10"/>
      <c r="I8" s="21"/>
      <c r="J8" s="10"/>
      <c r="K8" s="35"/>
      <c r="L8" s="35"/>
      <c r="M8" s="25"/>
    </row>
    <row r="9" spans="2:13" ht="18" customHeight="1" x14ac:dyDescent="0.35">
      <c r="B9" s="7"/>
      <c r="C9" s="19" t="s">
        <v>2</v>
      </c>
      <c r="D9" s="10"/>
      <c r="E9" s="44">
        <f>SUM(E11:E19)</f>
        <v>32500</v>
      </c>
      <c r="F9" s="44">
        <f>SUM(F11:F19)</f>
        <v>32500</v>
      </c>
      <c r="G9" s="11"/>
      <c r="H9" s="10"/>
      <c r="I9" s="19" t="s">
        <v>22</v>
      </c>
      <c r="J9" s="10"/>
      <c r="K9" s="46">
        <f>K11</f>
        <v>79273.95</v>
      </c>
      <c r="L9" s="46">
        <f>L11</f>
        <v>80647.959999999992</v>
      </c>
      <c r="M9" s="11"/>
    </row>
    <row r="10" spans="2:13" ht="10.5" customHeight="1" x14ac:dyDescent="0.35">
      <c r="B10" s="7"/>
      <c r="C10" s="19"/>
      <c r="D10" s="10"/>
      <c r="E10" s="33"/>
      <c r="F10" s="33"/>
      <c r="G10" s="11"/>
      <c r="H10" s="10"/>
      <c r="I10" s="19"/>
      <c r="J10" s="10"/>
      <c r="K10" s="38"/>
      <c r="L10" s="38"/>
      <c r="M10" s="11"/>
    </row>
    <row r="11" spans="2:13" ht="18" customHeight="1" x14ac:dyDescent="0.3">
      <c r="B11" s="7"/>
      <c r="C11" s="10"/>
      <c r="D11" s="10" t="s">
        <v>4</v>
      </c>
      <c r="E11" s="32"/>
      <c r="F11" s="32"/>
      <c r="G11" s="11"/>
      <c r="H11" s="10"/>
      <c r="I11" s="10"/>
      <c r="J11" s="10" t="s">
        <v>12</v>
      </c>
      <c r="K11" s="39">
        <v>79273.95</v>
      </c>
      <c r="L11" s="39">
        <f>K11+K22</f>
        <v>80647.959999999992</v>
      </c>
      <c r="M11" s="16"/>
    </row>
    <row r="12" spans="2:13" ht="18" customHeight="1" x14ac:dyDescent="0.3">
      <c r="B12" s="7"/>
      <c r="C12" s="10"/>
      <c r="D12" s="10" t="s">
        <v>3</v>
      </c>
      <c r="E12" s="32"/>
      <c r="F12" s="32"/>
      <c r="G12" s="11"/>
      <c r="H12" s="10"/>
      <c r="I12" s="10"/>
      <c r="J12" s="10"/>
      <c r="K12" s="39"/>
      <c r="L12" s="39"/>
      <c r="M12" s="16"/>
    </row>
    <row r="13" spans="2:13" ht="18" customHeight="1" x14ac:dyDescent="0.3">
      <c r="B13" s="7"/>
      <c r="C13" s="10"/>
      <c r="D13" s="10" t="s">
        <v>16</v>
      </c>
      <c r="E13" s="32">
        <v>3723</v>
      </c>
      <c r="F13" s="32">
        <v>3723</v>
      </c>
      <c r="G13" s="11"/>
      <c r="H13" s="10"/>
      <c r="I13" s="10"/>
      <c r="J13" s="10"/>
      <c r="K13" s="39"/>
      <c r="L13" s="39"/>
      <c r="M13" s="16"/>
    </row>
    <row r="14" spans="2:13" ht="18" customHeight="1" x14ac:dyDescent="0.35">
      <c r="B14" s="7"/>
      <c r="C14" s="10"/>
      <c r="D14" s="10" t="s">
        <v>17</v>
      </c>
      <c r="E14" s="32">
        <v>-3723</v>
      </c>
      <c r="F14" s="32">
        <v>-3723</v>
      </c>
      <c r="G14" s="11"/>
      <c r="H14" s="10"/>
      <c r="I14" s="19" t="s">
        <v>33</v>
      </c>
      <c r="J14" s="10"/>
      <c r="K14" s="46"/>
      <c r="L14" s="46"/>
      <c r="M14" s="16"/>
    </row>
    <row r="15" spans="2:13" ht="18" customHeight="1" x14ac:dyDescent="0.3">
      <c r="B15" s="7"/>
      <c r="C15" s="10"/>
      <c r="D15" s="10" t="s">
        <v>5</v>
      </c>
      <c r="E15" s="32">
        <v>2459.17</v>
      </c>
      <c r="F15" s="32">
        <v>2459.17</v>
      </c>
      <c r="G15" s="11"/>
      <c r="H15" s="10"/>
      <c r="I15" s="10"/>
      <c r="J15" s="10"/>
      <c r="K15" s="39"/>
      <c r="L15" s="39"/>
      <c r="M15" s="16"/>
    </row>
    <row r="16" spans="2:13" ht="18" customHeight="1" x14ac:dyDescent="0.3">
      <c r="B16" s="7"/>
      <c r="C16" s="10"/>
      <c r="D16" s="10" t="s">
        <v>6</v>
      </c>
      <c r="E16" s="32">
        <v>-2459.17</v>
      </c>
      <c r="F16" s="32">
        <v>-2459.17</v>
      </c>
      <c r="G16" s="11"/>
      <c r="H16" s="10"/>
      <c r="I16" s="10"/>
      <c r="J16" s="10"/>
      <c r="K16" s="39"/>
      <c r="L16" s="39"/>
      <c r="M16" s="16"/>
    </row>
    <row r="17" spans="2:13" ht="18" customHeight="1" x14ac:dyDescent="0.3">
      <c r="B17" s="7"/>
      <c r="C17" s="10"/>
      <c r="D17" s="10" t="s">
        <v>18</v>
      </c>
      <c r="E17" s="32">
        <v>500</v>
      </c>
      <c r="F17" s="32">
        <v>500</v>
      </c>
      <c r="G17" s="11"/>
      <c r="H17" s="10"/>
      <c r="I17" s="10"/>
      <c r="J17" s="10"/>
      <c r="K17" s="39"/>
      <c r="L17" s="39"/>
      <c r="M17" s="11"/>
    </row>
    <row r="18" spans="2:13" ht="18" customHeight="1" x14ac:dyDescent="0.35">
      <c r="B18" s="7"/>
      <c r="C18" s="10"/>
      <c r="D18" s="10" t="s">
        <v>19</v>
      </c>
      <c r="E18" s="32">
        <v>52000</v>
      </c>
      <c r="F18" s="32">
        <v>52000</v>
      </c>
      <c r="G18" s="11"/>
      <c r="H18" s="10"/>
      <c r="I18" s="21"/>
      <c r="J18" s="10"/>
      <c r="K18" s="47"/>
      <c r="L18" s="47"/>
      <c r="M18" s="11"/>
    </row>
    <row r="19" spans="2:13" ht="18" customHeight="1" x14ac:dyDescent="0.35">
      <c r="B19" s="7"/>
      <c r="C19" s="10"/>
      <c r="D19" s="10" t="s">
        <v>38</v>
      </c>
      <c r="E19" s="32">
        <v>-20000</v>
      </c>
      <c r="F19" s="32">
        <v>-20000</v>
      </c>
      <c r="G19" s="11"/>
      <c r="H19" s="10"/>
      <c r="I19" s="21"/>
      <c r="J19" s="10"/>
      <c r="K19" s="47"/>
      <c r="L19" s="47"/>
      <c r="M19" s="11"/>
    </row>
    <row r="20" spans="2:13" ht="10.5" customHeight="1" x14ac:dyDescent="0.3">
      <c r="B20" s="7"/>
      <c r="C20" s="10"/>
      <c r="D20" s="10"/>
      <c r="E20" s="32"/>
      <c r="F20" s="32"/>
      <c r="G20" s="11"/>
      <c r="H20" s="10"/>
      <c r="I20" s="10"/>
      <c r="J20" s="10"/>
      <c r="K20" s="39"/>
      <c r="L20" s="39"/>
      <c r="M20" s="11"/>
    </row>
    <row r="21" spans="2:13" ht="10.5" customHeight="1" x14ac:dyDescent="0.3">
      <c r="B21" s="7"/>
      <c r="C21" s="10"/>
      <c r="D21" s="10"/>
      <c r="E21" s="32"/>
      <c r="F21" s="32"/>
      <c r="G21" s="11"/>
      <c r="H21" s="10"/>
      <c r="I21" s="10"/>
      <c r="J21" s="10"/>
      <c r="K21" s="39"/>
      <c r="L21" s="39"/>
      <c r="M21" s="11"/>
    </row>
    <row r="22" spans="2:13" ht="18" customHeight="1" x14ac:dyDescent="0.4">
      <c r="B22" s="7"/>
      <c r="C22" s="19" t="s">
        <v>11</v>
      </c>
      <c r="D22" s="10"/>
      <c r="E22" s="44"/>
      <c r="F22" s="44"/>
      <c r="G22" s="25"/>
      <c r="H22" s="21"/>
      <c r="I22" s="42" t="s">
        <v>41</v>
      </c>
      <c r="J22" s="50"/>
      <c r="K22" s="49">
        <v>1374.01</v>
      </c>
      <c r="L22" s="49">
        <v>717.87</v>
      </c>
      <c r="M22" s="25"/>
    </row>
    <row r="23" spans="2:13" ht="10.5" customHeight="1" x14ac:dyDescent="0.3">
      <c r="B23" s="7"/>
      <c r="C23" s="10"/>
      <c r="D23" s="10"/>
      <c r="E23" s="45"/>
      <c r="F23" s="45"/>
      <c r="G23" s="11"/>
      <c r="H23" s="10"/>
      <c r="I23" s="10"/>
      <c r="J23" s="10"/>
      <c r="K23" s="39"/>
      <c r="L23" s="39"/>
      <c r="M23" s="11"/>
    </row>
    <row r="24" spans="2:13" ht="18" customHeight="1" x14ac:dyDescent="0.35">
      <c r="B24" s="7"/>
      <c r="C24" s="19" t="s">
        <v>20</v>
      </c>
      <c r="D24" s="10"/>
      <c r="E24" s="44">
        <f>SUM(E29:E32)</f>
        <v>48147.96</v>
      </c>
      <c r="F24" s="44">
        <f>SUM(F29:F32)</f>
        <v>48865.83</v>
      </c>
      <c r="G24" s="11"/>
      <c r="H24" s="10"/>
      <c r="I24" s="10"/>
      <c r="J24" s="10"/>
      <c r="K24" s="43"/>
      <c r="L24" s="43"/>
      <c r="M24" s="16"/>
    </row>
    <row r="25" spans="2:13" ht="12" customHeight="1" x14ac:dyDescent="0.35">
      <c r="B25" s="7"/>
      <c r="C25" s="19"/>
      <c r="D25" s="10"/>
      <c r="E25" s="33"/>
      <c r="F25" s="33"/>
      <c r="G25" s="11"/>
      <c r="H25" s="10"/>
      <c r="I25" s="10"/>
      <c r="J25" s="10"/>
      <c r="K25" s="39"/>
      <c r="L25" s="39"/>
      <c r="M25" s="16"/>
    </row>
    <row r="26" spans="2:13" ht="18" customHeight="1" x14ac:dyDescent="0.35">
      <c r="B26" s="7"/>
      <c r="C26" s="19"/>
      <c r="D26" s="10" t="s">
        <v>25</v>
      </c>
      <c r="E26" s="51" t="s">
        <v>44</v>
      </c>
      <c r="F26" s="51"/>
      <c r="G26" s="11"/>
      <c r="H26" s="10"/>
      <c r="I26" s="10"/>
      <c r="J26" s="10"/>
      <c r="K26" s="39"/>
      <c r="L26" s="39"/>
      <c r="M26" s="16"/>
    </row>
    <row r="27" spans="2:13" ht="18" customHeight="1" x14ac:dyDescent="0.35">
      <c r="B27" s="7"/>
      <c r="C27" s="19"/>
      <c r="D27" s="10" t="s">
        <v>10</v>
      </c>
      <c r="E27" s="32"/>
      <c r="F27" s="32"/>
      <c r="G27" s="11"/>
      <c r="H27" s="10"/>
      <c r="I27" s="10"/>
      <c r="J27" s="10"/>
      <c r="K27" s="39"/>
      <c r="L27" s="39"/>
      <c r="M27" s="16"/>
    </row>
    <row r="28" spans="2:13" ht="18" customHeight="1" x14ac:dyDescent="0.3">
      <c r="B28" s="7"/>
      <c r="C28" s="10"/>
      <c r="D28" s="10" t="s">
        <v>7</v>
      </c>
      <c r="E28" s="51" t="s">
        <v>44</v>
      </c>
      <c r="F28" s="51"/>
      <c r="G28" s="11"/>
      <c r="H28" s="10"/>
      <c r="I28" s="10"/>
      <c r="J28" s="10"/>
      <c r="K28" s="39"/>
      <c r="L28" s="39"/>
      <c r="M28" s="16"/>
    </row>
    <row r="29" spans="2:13" ht="18" customHeight="1" x14ac:dyDescent="0.3">
      <c r="B29" s="7"/>
      <c r="C29" s="10"/>
      <c r="D29" s="10" t="s">
        <v>8</v>
      </c>
      <c r="E29" s="32">
        <v>382.96</v>
      </c>
      <c r="F29" s="32">
        <v>390.64</v>
      </c>
      <c r="G29" s="11"/>
      <c r="H29" s="10"/>
      <c r="I29" s="10"/>
      <c r="J29" s="10"/>
      <c r="K29" s="39"/>
      <c r="L29" s="39"/>
      <c r="M29" s="11"/>
    </row>
    <row r="30" spans="2:13" ht="18" customHeight="1" x14ac:dyDescent="0.3">
      <c r="B30" s="7"/>
      <c r="C30" s="10"/>
      <c r="D30" s="10" t="s">
        <v>46</v>
      </c>
      <c r="E30" s="32">
        <v>45252.77</v>
      </c>
      <c r="F30" s="32">
        <v>46220.29</v>
      </c>
      <c r="G30" s="11"/>
      <c r="H30" s="10"/>
      <c r="I30" s="10"/>
      <c r="J30" s="10"/>
      <c r="K30" s="39"/>
      <c r="L30" s="39"/>
      <c r="M30" s="11"/>
    </row>
    <row r="31" spans="2:13" ht="18" customHeight="1" x14ac:dyDescent="0.3">
      <c r="B31" s="7"/>
      <c r="C31" s="21"/>
      <c r="D31" s="10" t="s">
        <v>21</v>
      </c>
      <c r="E31" s="32">
        <v>2508.36</v>
      </c>
      <c r="F31" s="32">
        <v>2203.19</v>
      </c>
      <c r="G31" s="25"/>
      <c r="H31" s="21"/>
      <c r="I31" s="21"/>
      <c r="J31" s="21"/>
      <c r="K31" s="38"/>
      <c r="L31" s="38"/>
      <c r="M31" s="25"/>
    </row>
    <row r="32" spans="2:13" ht="18" customHeight="1" x14ac:dyDescent="0.3">
      <c r="B32" s="7"/>
      <c r="C32" s="21"/>
      <c r="D32" s="10" t="s">
        <v>9</v>
      </c>
      <c r="E32" s="32">
        <v>3.87</v>
      </c>
      <c r="F32" s="32">
        <v>51.71</v>
      </c>
      <c r="G32" s="25"/>
      <c r="H32" s="21"/>
      <c r="I32" s="21"/>
      <c r="J32" s="21"/>
      <c r="K32" s="38"/>
      <c r="L32" s="38"/>
      <c r="M32" s="25"/>
    </row>
    <row r="33" spans="2:13" ht="6" customHeight="1" x14ac:dyDescent="0.3">
      <c r="B33" s="7"/>
      <c r="C33" s="10"/>
      <c r="D33" s="10"/>
      <c r="E33" s="32"/>
      <c r="F33" s="32"/>
      <c r="G33" s="11"/>
      <c r="H33" s="10"/>
      <c r="I33" s="21"/>
      <c r="J33" s="10"/>
      <c r="K33" s="39"/>
      <c r="L33" s="39"/>
      <c r="M33" s="16"/>
    </row>
    <row r="34" spans="2:13" ht="18" customHeight="1" x14ac:dyDescent="0.3">
      <c r="B34" s="7"/>
      <c r="C34" s="10"/>
      <c r="D34" s="10"/>
      <c r="E34" s="32"/>
      <c r="F34" s="32"/>
      <c r="G34" s="11"/>
      <c r="H34" s="10"/>
      <c r="I34" s="10"/>
      <c r="J34" s="10"/>
      <c r="K34" s="39"/>
      <c r="L34" s="39"/>
      <c r="M34" s="16"/>
    </row>
    <row r="35" spans="2:13" ht="18" customHeight="1" x14ac:dyDescent="0.3">
      <c r="B35" s="7"/>
      <c r="C35" s="10"/>
      <c r="D35" s="10"/>
      <c r="E35" s="32"/>
      <c r="F35" s="32"/>
      <c r="G35" s="11"/>
      <c r="H35" s="10"/>
      <c r="I35" s="10"/>
      <c r="J35" s="10"/>
      <c r="K35" s="39"/>
      <c r="L35" s="39"/>
      <c r="M35" s="16"/>
    </row>
    <row r="36" spans="2:13" ht="24" customHeight="1" thickBot="1" x14ac:dyDescent="0.45">
      <c r="B36" s="7"/>
      <c r="C36" s="10"/>
      <c r="D36" s="42" t="s">
        <v>28</v>
      </c>
      <c r="E36" s="41">
        <f>E9+E24</f>
        <v>80647.959999999992</v>
      </c>
      <c r="F36" s="41">
        <f>F9+F24</f>
        <v>81365.83</v>
      </c>
      <c r="G36" s="11"/>
      <c r="H36" s="10"/>
      <c r="I36" s="10"/>
      <c r="J36" s="42" t="s">
        <v>27</v>
      </c>
      <c r="K36" s="41">
        <f>K9+K22</f>
        <v>80647.959999999992</v>
      </c>
      <c r="L36" s="41">
        <f>L9+L22</f>
        <v>81365.829999999987</v>
      </c>
      <c r="M36" s="16"/>
    </row>
    <row r="37" spans="2:13" ht="18" customHeight="1" thickTop="1" x14ac:dyDescent="0.3">
      <c r="B37" s="7"/>
      <c r="C37" s="10"/>
      <c r="D37" s="10"/>
      <c r="E37" s="12"/>
      <c r="F37" s="12"/>
      <c r="G37" s="11"/>
      <c r="H37" s="10"/>
      <c r="I37" s="10"/>
      <c r="J37" s="10"/>
      <c r="K37" s="39"/>
      <c r="L37" s="39"/>
      <c r="M37" s="16"/>
    </row>
    <row r="38" spans="2:13" ht="18" customHeight="1" thickBot="1" x14ac:dyDescent="0.35">
      <c r="B38" s="9"/>
      <c r="C38" s="13"/>
      <c r="D38" s="13"/>
      <c r="E38" s="31"/>
      <c r="F38" s="31"/>
      <c r="G38" s="14"/>
      <c r="H38" s="13"/>
      <c r="I38" s="13"/>
      <c r="J38" s="13"/>
      <c r="K38" s="13"/>
      <c r="L38" s="13"/>
      <c r="M38" s="14"/>
    </row>
    <row r="39" spans="2:13" ht="18" customHeight="1" x14ac:dyDescent="0.4">
      <c r="C39" s="10"/>
      <c r="D39" s="53"/>
      <c r="E39" s="53"/>
      <c r="F39" s="12"/>
      <c r="G39" s="10"/>
      <c r="H39" s="10"/>
      <c r="I39" s="10"/>
      <c r="J39" s="53"/>
      <c r="K39" s="53"/>
      <c r="L39" s="10"/>
      <c r="M39" s="10"/>
    </row>
    <row r="40" spans="2:13" ht="18" customHeight="1" x14ac:dyDescent="0.3">
      <c r="C40" s="21"/>
      <c r="D40" s="10"/>
      <c r="E40" s="20"/>
      <c r="F40" s="20"/>
      <c r="G40" s="21"/>
      <c r="H40" s="10"/>
      <c r="I40" s="10"/>
      <c r="J40" s="10"/>
      <c r="K40" s="48"/>
      <c r="L40" s="10"/>
      <c r="M40" s="10"/>
    </row>
    <row r="41" spans="2:13" ht="18" customHeight="1" x14ac:dyDescent="0.3">
      <c r="C41" s="10"/>
      <c r="D41" s="10"/>
      <c r="E41" s="12"/>
      <c r="F41" s="12"/>
      <c r="G41" s="10"/>
      <c r="H41" s="10"/>
      <c r="I41" s="10"/>
      <c r="J41" s="48"/>
      <c r="K41" s="10"/>
      <c r="L41" s="10"/>
      <c r="M41" s="10"/>
    </row>
    <row r="42" spans="2:13" ht="18" customHeight="1" x14ac:dyDescent="0.3">
      <c r="C42" s="21"/>
      <c r="D42" s="10"/>
      <c r="E42" s="20"/>
      <c r="F42" s="20"/>
      <c r="G42" s="21"/>
      <c r="H42" s="10"/>
      <c r="I42" s="21"/>
      <c r="J42" s="48" t="s">
        <v>48</v>
      </c>
      <c r="K42" s="20"/>
      <c r="L42" s="10"/>
      <c r="M42" s="10"/>
    </row>
    <row r="43" spans="2:13" ht="18" customHeight="1" x14ac:dyDescent="0.3">
      <c r="C43" s="10"/>
      <c r="D43" s="10"/>
      <c r="E43" s="12"/>
      <c r="F43" s="12"/>
      <c r="G43" s="10"/>
      <c r="H43" s="10"/>
      <c r="I43" s="10"/>
      <c r="J43" s="10"/>
      <c r="K43" s="10"/>
      <c r="L43" s="10"/>
      <c r="M43" s="10"/>
    </row>
    <row r="44" spans="2:13" ht="18" customHeight="1" x14ac:dyDescent="0.3">
      <c r="C44" s="10"/>
      <c r="D44" s="10"/>
      <c r="E44" s="12"/>
      <c r="F44" s="12"/>
      <c r="G44" s="10"/>
      <c r="H44" s="10"/>
      <c r="I44" s="10"/>
      <c r="J44" s="10"/>
      <c r="K44" s="10"/>
      <c r="L44" s="10"/>
      <c r="M44" s="10"/>
    </row>
    <row r="45" spans="2:13" ht="18" customHeight="1" x14ac:dyDescent="0.3">
      <c r="C45" s="10"/>
      <c r="D45" s="10"/>
      <c r="E45" s="12"/>
      <c r="F45" s="12"/>
      <c r="G45" s="10"/>
      <c r="H45" s="10"/>
      <c r="I45" s="10"/>
      <c r="J45" s="10"/>
      <c r="K45" s="12"/>
      <c r="L45" s="12"/>
      <c r="M45" s="10"/>
    </row>
    <row r="46" spans="2:13" ht="18" customHeight="1" x14ac:dyDescent="0.3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2:13" ht="18" customHeight="1" x14ac:dyDescent="0.3">
      <c r="C47" s="21"/>
      <c r="D47" s="10"/>
      <c r="E47" s="20"/>
      <c r="F47" s="12"/>
      <c r="G47" s="21"/>
      <c r="H47" s="10"/>
      <c r="I47" s="10"/>
      <c r="J47" s="10"/>
      <c r="K47" s="10"/>
      <c r="L47" s="10"/>
      <c r="M47" s="10"/>
    </row>
    <row r="48" spans="2:13" ht="18" customHeight="1" x14ac:dyDescent="0.3">
      <c r="C48" s="10"/>
      <c r="D48" s="10"/>
      <c r="E48" s="12"/>
      <c r="F48" s="12"/>
      <c r="G48" s="10"/>
      <c r="H48" s="10"/>
      <c r="I48" s="10"/>
      <c r="J48" s="10"/>
      <c r="K48" s="10"/>
      <c r="L48" s="10"/>
      <c r="M48" s="10"/>
    </row>
    <row r="49" spans="2:13" ht="18" customHeight="1" x14ac:dyDescent="0.4">
      <c r="C49" s="10"/>
      <c r="D49" s="10"/>
      <c r="E49" s="30"/>
      <c r="F49" s="12"/>
      <c r="G49" s="10"/>
      <c r="H49" s="10"/>
      <c r="I49" s="10"/>
      <c r="J49" s="10"/>
      <c r="K49" s="30"/>
      <c r="L49" s="12"/>
      <c r="M49" s="10"/>
    </row>
    <row r="50" spans="2:13" ht="18" customHeight="1" x14ac:dyDescent="0.3">
      <c r="C50" s="10"/>
      <c r="D50" s="10"/>
      <c r="E50" s="12"/>
      <c r="F50" s="12"/>
      <c r="G50" s="10"/>
      <c r="H50" s="10"/>
      <c r="I50" s="10"/>
      <c r="J50" s="10"/>
      <c r="K50" s="10"/>
      <c r="L50" s="10"/>
      <c r="M50" s="10"/>
    </row>
    <row r="51" spans="2:13" ht="18" customHeight="1" x14ac:dyDescent="0.3"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2:13" ht="18" customHeight="1" x14ac:dyDescent="0.3">
      <c r="C52" s="21"/>
      <c r="D52" s="10"/>
      <c r="E52" s="21"/>
      <c r="F52" s="21"/>
      <c r="G52" s="21"/>
      <c r="H52" s="10"/>
      <c r="I52" s="10"/>
      <c r="J52" s="10"/>
      <c r="K52" s="10"/>
      <c r="L52" s="10"/>
      <c r="M52" s="10"/>
    </row>
    <row r="53" spans="2:13" ht="18" customHeight="1" x14ac:dyDescent="0.3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2:13" ht="18" customHeight="1" x14ac:dyDescent="0.3">
      <c r="C54" s="21"/>
      <c r="D54" s="10"/>
      <c r="E54" s="21"/>
      <c r="F54" s="21"/>
      <c r="G54" s="21"/>
      <c r="H54" s="10"/>
      <c r="I54" s="10"/>
      <c r="J54" s="10"/>
      <c r="K54" s="10"/>
      <c r="L54" s="10"/>
      <c r="M54" s="10"/>
    </row>
    <row r="55" spans="2:13" ht="18" customHeight="1" x14ac:dyDescent="0.3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2:13" ht="18" customHeight="1" x14ac:dyDescent="0.35">
      <c r="B56" s="15"/>
      <c r="C56" s="15"/>
      <c r="D56" s="22"/>
      <c r="E56" s="23"/>
      <c r="F56" s="23"/>
      <c r="G56" s="24"/>
      <c r="H56" s="24"/>
      <c r="I56" s="24"/>
      <c r="J56" s="22"/>
      <c r="K56" s="23"/>
      <c r="L56" s="23"/>
      <c r="M56" s="24"/>
    </row>
    <row r="57" spans="2:13" ht="18" customHeight="1" x14ac:dyDescent="0.3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2:13" ht="18" customHeight="1" x14ac:dyDescent="0.3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2:13" ht="18" customHeight="1" x14ac:dyDescent="0.35">
      <c r="C59" s="10"/>
      <c r="D59" s="10"/>
      <c r="E59" s="10"/>
      <c r="F59" s="10"/>
      <c r="G59" s="10"/>
      <c r="H59" s="19"/>
      <c r="I59" s="10"/>
      <c r="J59" s="10"/>
      <c r="K59" s="20"/>
      <c r="L59" s="20"/>
      <c r="M59" s="10"/>
    </row>
    <row r="60" spans="2:13" ht="18" customHeight="1" x14ac:dyDescent="0.3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2:13" ht="18" customHeight="1" x14ac:dyDescent="0.3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2:13" ht="18" customHeight="1" x14ac:dyDescent="0.3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2:13" ht="18" customHeight="1" x14ac:dyDescent="0.3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2:13" ht="18" customHeight="1" x14ac:dyDescent="0.3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3:13" ht="18" customHeight="1" x14ac:dyDescent="0.3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3:13" ht="18" customHeight="1" x14ac:dyDescent="0.3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3:13" ht="18" customHeight="1" x14ac:dyDescent="0.3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3:13" ht="18" customHeight="1" x14ac:dyDescent="0.3"/>
    <row r="69" spans="3:13" ht="18" customHeight="1" x14ac:dyDescent="0.3"/>
    <row r="70" spans="3:13" ht="18" customHeight="1" x14ac:dyDescent="0.3"/>
    <row r="71" spans="3:13" ht="18" customHeight="1" x14ac:dyDescent="0.3"/>
    <row r="72" spans="3:13" ht="18" customHeight="1" x14ac:dyDescent="0.3"/>
    <row r="73" spans="3:13" ht="18" customHeight="1" x14ac:dyDescent="0.3"/>
    <row r="74" spans="3:13" ht="18" customHeight="1" x14ac:dyDescent="0.3"/>
    <row r="75" spans="3:13" ht="18" customHeight="1" x14ac:dyDescent="0.3"/>
    <row r="76" spans="3:13" ht="18" customHeight="1" x14ac:dyDescent="0.3"/>
    <row r="77" spans="3:13" ht="18" customHeight="1" x14ac:dyDescent="0.3"/>
    <row r="78" spans="3:13" ht="18" customHeight="1" x14ac:dyDescent="0.3"/>
    <row r="79" spans="3:13" ht="18" customHeight="1" x14ac:dyDescent="0.3"/>
    <row r="80" spans="3:13" ht="18" customHeight="1" x14ac:dyDescent="0.3"/>
    <row r="81" s="1" customFormat="1" ht="18" customHeight="1" x14ac:dyDescent="0.3"/>
    <row r="82" s="1" customFormat="1" ht="18" customHeight="1" x14ac:dyDescent="0.3"/>
    <row r="83" s="1" customFormat="1" ht="18" customHeight="1" x14ac:dyDescent="0.3"/>
    <row r="84" s="1" customFormat="1" ht="18" customHeight="1" x14ac:dyDescent="0.3"/>
    <row r="85" s="1" customFormat="1" ht="18" customHeight="1" x14ac:dyDescent="0.3"/>
    <row r="86" s="1" customFormat="1" ht="18" customHeight="1" x14ac:dyDescent="0.3"/>
    <row r="87" s="1" customFormat="1" ht="18" customHeight="1" x14ac:dyDescent="0.3"/>
    <row r="88" s="1" customFormat="1" ht="18" customHeight="1" x14ac:dyDescent="0.3"/>
    <row r="89" s="1" customFormat="1" ht="18" customHeight="1" x14ac:dyDescent="0.3"/>
    <row r="90" s="1" customFormat="1" ht="18" customHeight="1" x14ac:dyDescent="0.3"/>
    <row r="91" s="1" customFormat="1" ht="18" customHeight="1" x14ac:dyDescent="0.3"/>
    <row r="92" s="1" customFormat="1" ht="18" customHeight="1" x14ac:dyDescent="0.3"/>
    <row r="93" s="1" customFormat="1" ht="18" customHeight="1" x14ac:dyDescent="0.3"/>
    <row r="94" s="1" customFormat="1" ht="18" customHeight="1" x14ac:dyDescent="0.3"/>
    <row r="95" s="1" customFormat="1" ht="18" customHeight="1" x14ac:dyDescent="0.3"/>
    <row r="96" s="1" customFormat="1" ht="18" customHeight="1" x14ac:dyDescent="0.3"/>
    <row r="97" s="1" customFormat="1" ht="18" customHeight="1" x14ac:dyDescent="0.3"/>
    <row r="98" s="1" customFormat="1" ht="18" customHeight="1" x14ac:dyDescent="0.3"/>
    <row r="99" s="1" customFormat="1" ht="18" customHeight="1" x14ac:dyDescent="0.3"/>
    <row r="100" s="1" customFormat="1" ht="18" customHeight="1" x14ac:dyDescent="0.3"/>
    <row r="101" s="1" customFormat="1" ht="18" customHeight="1" x14ac:dyDescent="0.3"/>
    <row r="102" s="1" customFormat="1" ht="18" customHeight="1" x14ac:dyDescent="0.3"/>
    <row r="103" s="1" customFormat="1" ht="18" customHeight="1" x14ac:dyDescent="0.3"/>
    <row r="104" s="1" customFormat="1" ht="18" customHeight="1" x14ac:dyDescent="0.3"/>
    <row r="105" s="1" customFormat="1" ht="18" customHeight="1" x14ac:dyDescent="0.3"/>
    <row r="106" s="1" customFormat="1" ht="18" customHeight="1" x14ac:dyDescent="0.3"/>
    <row r="107" s="1" customFormat="1" ht="18" customHeight="1" x14ac:dyDescent="0.3"/>
    <row r="108" s="1" customFormat="1" ht="18" customHeight="1" x14ac:dyDescent="0.3"/>
    <row r="109" s="1" customFormat="1" ht="18" customHeight="1" x14ac:dyDescent="0.3"/>
    <row r="110" s="1" customFormat="1" ht="18" customHeight="1" x14ac:dyDescent="0.3"/>
    <row r="111" s="1" customFormat="1" ht="18" customHeight="1" x14ac:dyDescent="0.3"/>
    <row r="112" s="1" customFormat="1" ht="18" customHeight="1" x14ac:dyDescent="0.3"/>
    <row r="113" s="1" customFormat="1" ht="18" customHeight="1" x14ac:dyDescent="0.3"/>
    <row r="114" s="1" customFormat="1" ht="18" customHeight="1" x14ac:dyDescent="0.3"/>
    <row r="115" s="1" customFormat="1" ht="18" customHeight="1" x14ac:dyDescent="0.3"/>
    <row r="116" s="1" customFormat="1" ht="18" customHeight="1" x14ac:dyDescent="0.3"/>
    <row r="117" s="1" customFormat="1" ht="18" customHeight="1" x14ac:dyDescent="0.3"/>
    <row r="118" s="1" customFormat="1" ht="18" customHeight="1" x14ac:dyDescent="0.3"/>
    <row r="119" s="1" customFormat="1" ht="18" customHeight="1" x14ac:dyDescent="0.3"/>
    <row r="120" s="1" customFormat="1" ht="18" customHeight="1" x14ac:dyDescent="0.3"/>
    <row r="121" s="1" customFormat="1" ht="18" customHeight="1" x14ac:dyDescent="0.3"/>
    <row r="122" s="1" customFormat="1" ht="18" customHeight="1" x14ac:dyDescent="0.3"/>
    <row r="123" s="1" customFormat="1" ht="18" customHeight="1" x14ac:dyDescent="0.3"/>
    <row r="124" s="1" customFormat="1" ht="18" customHeight="1" x14ac:dyDescent="0.3"/>
    <row r="125" s="1" customFormat="1" ht="18" customHeight="1" x14ac:dyDescent="0.3"/>
    <row r="126" s="1" customFormat="1" ht="18" customHeight="1" x14ac:dyDescent="0.3"/>
    <row r="127" s="1" customFormat="1" ht="18" customHeight="1" x14ac:dyDescent="0.3"/>
    <row r="128" s="1" customFormat="1" ht="18" customHeight="1" x14ac:dyDescent="0.3"/>
    <row r="129" s="1" customFormat="1" ht="18" customHeight="1" x14ac:dyDescent="0.3"/>
    <row r="130" s="1" customFormat="1" ht="18" customHeight="1" x14ac:dyDescent="0.3"/>
    <row r="131" s="1" customFormat="1" ht="18" customHeight="1" x14ac:dyDescent="0.3"/>
    <row r="132" s="1" customFormat="1" ht="18" customHeight="1" x14ac:dyDescent="0.3"/>
    <row r="133" s="1" customFormat="1" ht="18" customHeight="1" x14ac:dyDescent="0.3"/>
    <row r="134" s="1" customFormat="1" ht="18" customHeight="1" x14ac:dyDescent="0.3"/>
    <row r="135" s="1" customFormat="1" ht="18" customHeight="1" x14ac:dyDescent="0.3"/>
    <row r="136" s="1" customFormat="1" ht="18" customHeight="1" x14ac:dyDescent="0.3"/>
    <row r="137" s="1" customFormat="1" ht="18" customHeight="1" x14ac:dyDescent="0.3"/>
    <row r="138" s="1" customFormat="1" ht="18" customHeight="1" x14ac:dyDescent="0.3"/>
    <row r="139" s="1" customFormat="1" ht="18" customHeight="1" x14ac:dyDescent="0.3"/>
    <row r="140" s="1" customFormat="1" ht="18" customHeight="1" x14ac:dyDescent="0.3"/>
    <row r="141" s="1" customFormat="1" ht="18" customHeight="1" x14ac:dyDescent="0.3"/>
    <row r="142" s="1" customFormat="1" ht="18" customHeight="1" x14ac:dyDescent="0.3"/>
    <row r="143" s="1" customFormat="1" ht="18" customHeight="1" x14ac:dyDescent="0.3"/>
    <row r="144" s="1" customFormat="1" ht="18" customHeight="1" x14ac:dyDescent="0.3"/>
    <row r="145" s="1" customFormat="1" ht="18" customHeight="1" x14ac:dyDescent="0.3"/>
    <row r="146" s="1" customFormat="1" ht="18" customHeight="1" x14ac:dyDescent="0.3"/>
    <row r="147" s="1" customFormat="1" ht="18" customHeight="1" x14ac:dyDescent="0.3"/>
    <row r="148" s="1" customFormat="1" ht="18" customHeight="1" x14ac:dyDescent="0.3"/>
    <row r="149" s="1" customFormat="1" ht="18" customHeight="1" x14ac:dyDescent="0.3"/>
    <row r="150" s="1" customFormat="1" ht="18" customHeight="1" x14ac:dyDescent="0.3"/>
    <row r="151" s="1" customFormat="1" ht="18" customHeight="1" x14ac:dyDescent="0.3"/>
    <row r="152" s="1" customFormat="1" ht="18" customHeight="1" x14ac:dyDescent="0.3"/>
    <row r="153" s="1" customFormat="1" ht="18" customHeight="1" x14ac:dyDescent="0.3"/>
    <row r="154" s="1" customFormat="1" ht="18" customHeight="1" x14ac:dyDescent="0.3"/>
    <row r="155" s="1" customFormat="1" ht="18" customHeight="1" x14ac:dyDescent="0.3"/>
    <row r="156" s="1" customFormat="1" ht="18" customHeight="1" x14ac:dyDescent="0.3"/>
    <row r="157" s="1" customFormat="1" ht="18" customHeight="1" x14ac:dyDescent="0.3"/>
    <row r="158" s="1" customFormat="1" ht="18" customHeight="1" x14ac:dyDescent="0.3"/>
    <row r="159" s="1" customFormat="1" ht="18" customHeight="1" x14ac:dyDescent="0.3"/>
    <row r="160" s="1" customFormat="1" ht="18" customHeight="1" x14ac:dyDescent="0.3"/>
    <row r="161" s="1" customFormat="1" ht="18" customHeight="1" x14ac:dyDescent="0.3"/>
    <row r="162" s="1" customFormat="1" ht="18" customHeight="1" x14ac:dyDescent="0.3"/>
    <row r="163" s="1" customFormat="1" ht="18" customHeight="1" x14ac:dyDescent="0.3"/>
    <row r="164" s="1" customFormat="1" ht="18" customHeight="1" x14ac:dyDescent="0.3"/>
    <row r="165" s="1" customFormat="1" ht="18" customHeight="1" x14ac:dyDescent="0.3"/>
    <row r="166" s="1" customFormat="1" ht="18" customHeight="1" x14ac:dyDescent="0.3"/>
    <row r="167" s="1" customFormat="1" ht="18" customHeight="1" x14ac:dyDescent="0.3"/>
    <row r="168" s="1" customFormat="1" ht="18" customHeight="1" x14ac:dyDescent="0.3"/>
    <row r="169" s="1" customFormat="1" ht="18" customHeight="1" x14ac:dyDescent="0.3"/>
    <row r="170" s="1" customFormat="1" ht="18" customHeight="1" x14ac:dyDescent="0.3"/>
    <row r="171" s="1" customFormat="1" ht="18" customHeight="1" x14ac:dyDescent="0.3"/>
    <row r="172" s="1" customFormat="1" ht="18" customHeight="1" x14ac:dyDescent="0.3"/>
    <row r="173" s="1" customFormat="1" ht="18" customHeight="1" x14ac:dyDescent="0.3"/>
    <row r="174" s="1" customFormat="1" ht="18" customHeight="1" x14ac:dyDescent="0.3"/>
    <row r="175" s="1" customFormat="1" ht="18" customHeight="1" x14ac:dyDescent="0.3"/>
    <row r="176" s="1" customFormat="1" ht="18" customHeight="1" x14ac:dyDescent="0.3"/>
    <row r="177" s="1" customFormat="1" ht="18" customHeight="1" x14ac:dyDescent="0.3"/>
    <row r="178" s="1" customFormat="1" ht="18" customHeight="1" x14ac:dyDescent="0.3"/>
    <row r="179" s="1" customFormat="1" ht="18" customHeight="1" x14ac:dyDescent="0.3"/>
    <row r="180" s="1" customFormat="1" ht="18" customHeight="1" x14ac:dyDescent="0.3"/>
    <row r="181" s="1" customFormat="1" ht="18" customHeight="1" x14ac:dyDescent="0.3"/>
    <row r="182" s="1" customFormat="1" ht="18" customHeight="1" x14ac:dyDescent="0.3"/>
    <row r="183" s="1" customFormat="1" ht="18" customHeight="1" x14ac:dyDescent="0.3"/>
    <row r="184" s="1" customFormat="1" ht="18" customHeight="1" x14ac:dyDescent="0.3"/>
    <row r="185" s="1" customFormat="1" ht="18" customHeight="1" x14ac:dyDescent="0.3"/>
    <row r="186" s="1" customFormat="1" ht="18" customHeight="1" x14ac:dyDescent="0.3"/>
    <row r="187" s="1" customFormat="1" ht="18" customHeight="1" x14ac:dyDescent="0.3"/>
    <row r="188" s="1" customFormat="1" ht="18" customHeight="1" x14ac:dyDescent="0.3"/>
    <row r="189" s="1" customFormat="1" ht="18" customHeight="1" x14ac:dyDescent="0.3"/>
    <row r="190" s="1" customFormat="1" ht="18" customHeight="1" x14ac:dyDescent="0.3"/>
    <row r="191" s="1" customFormat="1" ht="18" customHeight="1" x14ac:dyDescent="0.3"/>
    <row r="192" s="1" customFormat="1" ht="18" customHeight="1" x14ac:dyDescent="0.3"/>
    <row r="193" s="1" customFormat="1" ht="18" customHeight="1" x14ac:dyDescent="0.3"/>
    <row r="194" s="1" customFormat="1" ht="18" customHeight="1" x14ac:dyDescent="0.3"/>
    <row r="195" s="1" customFormat="1" ht="18" customHeight="1" x14ac:dyDescent="0.3"/>
    <row r="196" s="1" customFormat="1" ht="18" customHeight="1" x14ac:dyDescent="0.3"/>
    <row r="197" s="1" customFormat="1" ht="18" customHeight="1" x14ac:dyDescent="0.3"/>
    <row r="198" s="1" customFormat="1" ht="18" customHeight="1" x14ac:dyDescent="0.3"/>
    <row r="199" s="1" customFormat="1" ht="18" customHeight="1" x14ac:dyDescent="0.3"/>
    <row r="200" s="1" customFormat="1" ht="18" customHeight="1" x14ac:dyDescent="0.3"/>
    <row r="201" s="1" customFormat="1" ht="18" customHeight="1" x14ac:dyDescent="0.3"/>
    <row r="202" s="1" customFormat="1" ht="18" customHeight="1" x14ac:dyDescent="0.3"/>
    <row r="203" s="1" customFormat="1" ht="18" customHeight="1" x14ac:dyDescent="0.3"/>
    <row r="204" s="1" customFormat="1" ht="18" customHeight="1" x14ac:dyDescent="0.3"/>
    <row r="205" s="1" customFormat="1" ht="18" customHeight="1" x14ac:dyDescent="0.3"/>
    <row r="206" s="1" customFormat="1" ht="18" customHeight="1" x14ac:dyDescent="0.3"/>
    <row r="207" s="1" customFormat="1" ht="18" customHeight="1" x14ac:dyDescent="0.3"/>
    <row r="208" s="1" customFormat="1" ht="18" customHeight="1" x14ac:dyDescent="0.3"/>
    <row r="209" s="1" customFormat="1" ht="18" customHeight="1" x14ac:dyDescent="0.3"/>
    <row r="210" s="1" customFormat="1" ht="18" customHeight="1" x14ac:dyDescent="0.3"/>
    <row r="211" s="1" customFormat="1" ht="18" customHeight="1" x14ac:dyDescent="0.3"/>
    <row r="212" s="1" customFormat="1" ht="18" customHeight="1" x14ac:dyDescent="0.3"/>
    <row r="213" s="1" customFormat="1" ht="18" customHeight="1" x14ac:dyDescent="0.3"/>
    <row r="214" s="1" customFormat="1" ht="18" customHeight="1" x14ac:dyDescent="0.3"/>
    <row r="215" s="1" customFormat="1" ht="18" customHeight="1" x14ac:dyDescent="0.3"/>
    <row r="216" s="1" customFormat="1" ht="18" customHeight="1" x14ac:dyDescent="0.3"/>
    <row r="217" s="1" customFormat="1" ht="18" customHeight="1" x14ac:dyDescent="0.3"/>
    <row r="218" s="1" customFormat="1" ht="18" customHeight="1" x14ac:dyDescent="0.3"/>
    <row r="219" s="1" customFormat="1" ht="18" customHeight="1" x14ac:dyDescent="0.3"/>
    <row r="220" s="1" customFormat="1" ht="18" customHeight="1" x14ac:dyDescent="0.3"/>
    <row r="221" s="1" customFormat="1" ht="18" customHeight="1" x14ac:dyDescent="0.3"/>
    <row r="222" s="1" customFormat="1" ht="18" customHeight="1" x14ac:dyDescent="0.3"/>
    <row r="223" s="1" customFormat="1" ht="18" customHeight="1" x14ac:dyDescent="0.3"/>
    <row r="224" s="1" customFormat="1" ht="18" customHeight="1" x14ac:dyDescent="0.3"/>
    <row r="225" s="1" customFormat="1" ht="18" customHeight="1" x14ac:dyDescent="0.3"/>
    <row r="226" s="1" customFormat="1" ht="18" customHeight="1" x14ac:dyDescent="0.3"/>
    <row r="227" s="1" customFormat="1" ht="18" customHeight="1" x14ac:dyDescent="0.3"/>
    <row r="228" s="1" customFormat="1" ht="18" customHeight="1" x14ac:dyDescent="0.3"/>
    <row r="229" s="1" customFormat="1" ht="18" customHeight="1" x14ac:dyDescent="0.3"/>
    <row r="230" s="1" customFormat="1" ht="18" customHeight="1" x14ac:dyDescent="0.3"/>
    <row r="231" s="1" customFormat="1" ht="18" customHeight="1" x14ac:dyDescent="0.3"/>
    <row r="232" s="1" customFormat="1" ht="18" customHeight="1" x14ac:dyDescent="0.3"/>
    <row r="233" s="1" customFormat="1" ht="18" customHeight="1" x14ac:dyDescent="0.3"/>
    <row r="234" s="1" customFormat="1" ht="18" customHeight="1" x14ac:dyDescent="0.3"/>
    <row r="235" s="1" customFormat="1" ht="18" customHeight="1" x14ac:dyDescent="0.3"/>
    <row r="236" s="1" customFormat="1" ht="18" customHeight="1" x14ac:dyDescent="0.3"/>
    <row r="237" s="1" customFormat="1" ht="18" customHeight="1" x14ac:dyDescent="0.3"/>
    <row r="238" s="1" customFormat="1" ht="18" customHeight="1" x14ac:dyDescent="0.3"/>
    <row r="239" s="1" customFormat="1" ht="18" customHeight="1" x14ac:dyDescent="0.3"/>
    <row r="240" s="1" customFormat="1" ht="18" customHeight="1" x14ac:dyDescent="0.3"/>
    <row r="241" s="1" customFormat="1" ht="18" customHeight="1" x14ac:dyDescent="0.3"/>
    <row r="242" s="1" customFormat="1" ht="18" customHeight="1" x14ac:dyDescent="0.3"/>
    <row r="243" s="1" customFormat="1" ht="18" customHeight="1" x14ac:dyDescent="0.3"/>
    <row r="244" s="1" customFormat="1" ht="18" customHeight="1" x14ac:dyDescent="0.3"/>
    <row r="245" s="1" customFormat="1" ht="18" customHeight="1" x14ac:dyDescent="0.3"/>
    <row r="246" s="1" customFormat="1" ht="18" customHeight="1" x14ac:dyDescent="0.3"/>
    <row r="247" s="1" customFormat="1" ht="18" customHeight="1" x14ac:dyDescent="0.3"/>
    <row r="248" s="1" customFormat="1" ht="18" customHeight="1" x14ac:dyDescent="0.3"/>
    <row r="249" s="1" customFormat="1" ht="18" customHeight="1" x14ac:dyDescent="0.3"/>
    <row r="250" s="1" customFormat="1" ht="18" customHeight="1" x14ac:dyDescent="0.3"/>
    <row r="251" s="1" customFormat="1" ht="18" customHeight="1" x14ac:dyDescent="0.3"/>
    <row r="252" s="1" customFormat="1" ht="18" customHeight="1" x14ac:dyDescent="0.3"/>
    <row r="253" s="1" customFormat="1" ht="18" customHeight="1" x14ac:dyDescent="0.3"/>
    <row r="254" s="1" customFormat="1" ht="18" customHeight="1" x14ac:dyDescent="0.3"/>
    <row r="255" s="1" customFormat="1" ht="18" customHeight="1" x14ac:dyDescent="0.3"/>
    <row r="256" s="1" customFormat="1" ht="18" customHeight="1" x14ac:dyDescent="0.3"/>
    <row r="257" s="1" customFormat="1" ht="18" customHeight="1" x14ac:dyDescent="0.3"/>
    <row r="258" s="1" customFormat="1" ht="18" customHeight="1" x14ac:dyDescent="0.3"/>
    <row r="259" s="1" customFormat="1" ht="18" customHeight="1" x14ac:dyDescent="0.3"/>
    <row r="260" s="1" customFormat="1" ht="18" customHeight="1" x14ac:dyDescent="0.3"/>
    <row r="261" s="1" customFormat="1" ht="18" customHeight="1" x14ac:dyDescent="0.3"/>
    <row r="262" s="1" customFormat="1" ht="18" customHeight="1" x14ac:dyDescent="0.3"/>
    <row r="263" s="1" customFormat="1" ht="18" customHeight="1" x14ac:dyDescent="0.3"/>
    <row r="264" s="1" customFormat="1" ht="18" customHeight="1" x14ac:dyDescent="0.3"/>
    <row r="265" s="1" customFormat="1" ht="18" customHeight="1" x14ac:dyDescent="0.3"/>
    <row r="266" s="1" customFormat="1" ht="18" customHeight="1" x14ac:dyDescent="0.3"/>
    <row r="267" s="1" customFormat="1" ht="18" customHeight="1" x14ac:dyDescent="0.3"/>
    <row r="268" s="1" customFormat="1" ht="18" customHeight="1" x14ac:dyDescent="0.3"/>
    <row r="269" s="1" customFormat="1" ht="18" customHeight="1" x14ac:dyDescent="0.3"/>
    <row r="270" s="1" customFormat="1" ht="18" customHeight="1" x14ac:dyDescent="0.3"/>
    <row r="271" s="1" customFormat="1" ht="18" customHeight="1" x14ac:dyDescent="0.3"/>
    <row r="272" s="1" customFormat="1" ht="18" customHeight="1" x14ac:dyDescent="0.3"/>
    <row r="273" s="1" customFormat="1" ht="18" customHeight="1" x14ac:dyDescent="0.3"/>
    <row r="274" s="1" customFormat="1" ht="18" customHeight="1" x14ac:dyDescent="0.3"/>
    <row r="275" s="1" customFormat="1" ht="18" customHeight="1" x14ac:dyDescent="0.3"/>
    <row r="276" s="1" customFormat="1" ht="18" customHeight="1" x14ac:dyDescent="0.3"/>
    <row r="277" s="1" customFormat="1" ht="18" customHeight="1" x14ac:dyDescent="0.3"/>
    <row r="278" s="1" customFormat="1" ht="18" customHeight="1" x14ac:dyDescent="0.3"/>
    <row r="279" s="1" customFormat="1" ht="18" customHeight="1" x14ac:dyDescent="0.3"/>
    <row r="280" s="1" customFormat="1" ht="18" customHeight="1" x14ac:dyDescent="0.3"/>
    <row r="281" s="1" customFormat="1" ht="18" customHeight="1" x14ac:dyDescent="0.3"/>
    <row r="282" s="1" customFormat="1" ht="18" customHeight="1" x14ac:dyDescent="0.3"/>
    <row r="283" s="1" customFormat="1" ht="18" customHeight="1" x14ac:dyDescent="0.3"/>
    <row r="284" s="1" customFormat="1" ht="18" customHeight="1" x14ac:dyDescent="0.3"/>
    <row r="285" s="1" customFormat="1" ht="18" customHeight="1" x14ac:dyDescent="0.3"/>
    <row r="286" s="1" customFormat="1" ht="18" customHeight="1" x14ac:dyDescent="0.3"/>
    <row r="287" s="1" customFormat="1" ht="18" customHeight="1" x14ac:dyDescent="0.3"/>
    <row r="288" s="1" customFormat="1" ht="18" customHeight="1" x14ac:dyDescent="0.3"/>
    <row r="289" s="1" customFormat="1" ht="18" customHeight="1" x14ac:dyDescent="0.3"/>
    <row r="290" s="1" customFormat="1" ht="18" customHeight="1" x14ac:dyDescent="0.3"/>
    <row r="291" s="1" customFormat="1" ht="18" customHeight="1" x14ac:dyDescent="0.3"/>
    <row r="292" s="1" customFormat="1" ht="18" customHeight="1" x14ac:dyDescent="0.3"/>
    <row r="293" s="1" customFormat="1" ht="18" customHeight="1" x14ac:dyDescent="0.3"/>
    <row r="294" s="1" customFormat="1" ht="18" customHeight="1" x14ac:dyDescent="0.3"/>
    <row r="295" s="1" customFormat="1" ht="18" customHeight="1" x14ac:dyDescent="0.3"/>
    <row r="296" s="1" customFormat="1" ht="18" customHeight="1" x14ac:dyDescent="0.3"/>
    <row r="297" s="1" customFormat="1" ht="18" customHeight="1" x14ac:dyDescent="0.3"/>
    <row r="298" s="1" customFormat="1" ht="18" customHeight="1" x14ac:dyDescent="0.3"/>
    <row r="299" s="1" customFormat="1" ht="18" customHeight="1" x14ac:dyDescent="0.3"/>
    <row r="300" s="1" customFormat="1" ht="18" customHeight="1" x14ac:dyDescent="0.3"/>
    <row r="301" s="1" customFormat="1" ht="18" customHeight="1" x14ac:dyDescent="0.3"/>
    <row r="302" s="1" customFormat="1" ht="18" customHeight="1" x14ac:dyDescent="0.3"/>
    <row r="303" s="1" customFormat="1" ht="18" customHeight="1" x14ac:dyDescent="0.3"/>
    <row r="304" s="1" customFormat="1" ht="18" customHeight="1" x14ac:dyDescent="0.3"/>
    <row r="305" s="1" customFormat="1" ht="18" customHeight="1" x14ac:dyDescent="0.3"/>
    <row r="306" s="1" customFormat="1" ht="18" customHeight="1" x14ac:dyDescent="0.3"/>
    <row r="307" s="1" customFormat="1" ht="18" customHeight="1" x14ac:dyDescent="0.3"/>
    <row r="308" s="1" customFormat="1" ht="18" customHeight="1" x14ac:dyDescent="0.3"/>
    <row r="309" s="1" customFormat="1" ht="18" customHeight="1" x14ac:dyDescent="0.3"/>
    <row r="310" s="1" customFormat="1" ht="18" customHeight="1" x14ac:dyDescent="0.3"/>
    <row r="311" s="1" customFormat="1" ht="18" customHeight="1" x14ac:dyDescent="0.3"/>
    <row r="312" s="1" customFormat="1" ht="18" customHeight="1" x14ac:dyDescent="0.3"/>
    <row r="313" s="1" customFormat="1" ht="18" customHeight="1" x14ac:dyDescent="0.3"/>
    <row r="314" s="1" customFormat="1" ht="18" customHeight="1" x14ac:dyDescent="0.3"/>
    <row r="315" s="1" customFormat="1" ht="18" customHeight="1" x14ac:dyDescent="0.3"/>
    <row r="316" s="1" customFormat="1" ht="18" customHeight="1" x14ac:dyDescent="0.3"/>
    <row r="317" s="1" customFormat="1" ht="18" customHeight="1" x14ac:dyDescent="0.3"/>
    <row r="318" s="1" customFormat="1" ht="18" customHeight="1" x14ac:dyDescent="0.3"/>
    <row r="319" s="1" customFormat="1" ht="18" customHeight="1" x14ac:dyDescent="0.3"/>
    <row r="320" s="1" customFormat="1" ht="18" customHeight="1" x14ac:dyDescent="0.3"/>
    <row r="321" s="1" customFormat="1" ht="18" customHeight="1" x14ac:dyDescent="0.3"/>
    <row r="322" s="1" customFormat="1" ht="18" customHeight="1" x14ac:dyDescent="0.3"/>
    <row r="323" s="1" customFormat="1" ht="18" customHeight="1" x14ac:dyDescent="0.3"/>
    <row r="324" s="1" customFormat="1" ht="18" customHeight="1" x14ac:dyDescent="0.3"/>
    <row r="325" s="1" customFormat="1" ht="18" customHeight="1" x14ac:dyDescent="0.3"/>
    <row r="326" s="1" customFormat="1" ht="18" customHeight="1" x14ac:dyDescent="0.3"/>
    <row r="327" s="1" customFormat="1" ht="18" customHeight="1" x14ac:dyDescent="0.3"/>
    <row r="328" s="1" customFormat="1" ht="18" customHeight="1" x14ac:dyDescent="0.3"/>
    <row r="329" s="1" customFormat="1" ht="18" customHeight="1" x14ac:dyDescent="0.3"/>
    <row r="330" s="1" customFormat="1" ht="18" customHeight="1" x14ac:dyDescent="0.3"/>
    <row r="331" s="1" customFormat="1" ht="18" customHeight="1" x14ac:dyDescent="0.3"/>
    <row r="332" s="1" customFormat="1" ht="18" customHeight="1" x14ac:dyDescent="0.3"/>
    <row r="333" s="1" customFormat="1" ht="18" customHeight="1" x14ac:dyDescent="0.3"/>
    <row r="334" s="1" customFormat="1" ht="18" customHeight="1" x14ac:dyDescent="0.3"/>
    <row r="335" s="1" customFormat="1" ht="18" customHeight="1" x14ac:dyDescent="0.3"/>
    <row r="336" s="1" customFormat="1" ht="18" customHeight="1" x14ac:dyDescent="0.3"/>
    <row r="337" s="1" customFormat="1" ht="18" customHeight="1" x14ac:dyDescent="0.3"/>
    <row r="338" s="1" customFormat="1" ht="18" customHeight="1" x14ac:dyDescent="0.3"/>
    <row r="339" s="1" customFormat="1" ht="18" customHeight="1" x14ac:dyDescent="0.3"/>
    <row r="340" s="1" customFormat="1" ht="18" customHeight="1" x14ac:dyDescent="0.3"/>
    <row r="341" s="1" customFormat="1" ht="18" customHeight="1" x14ac:dyDescent="0.3"/>
    <row r="342" s="1" customFormat="1" ht="18" customHeight="1" x14ac:dyDescent="0.3"/>
    <row r="343" s="1" customFormat="1" ht="18" customHeight="1" x14ac:dyDescent="0.3"/>
    <row r="344" s="1" customFormat="1" ht="18" customHeight="1" x14ac:dyDescent="0.3"/>
    <row r="345" s="1" customFormat="1" ht="18" customHeight="1" x14ac:dyDescent="0.3"/>
    <row r="346" s="1" customFormat="1" ht="18" customHeight="1" x14ac:dyDescent="0.3"/>
    <row r="347" s="1" customFormat="1" ht="18" customHeight="1" x14ac:dyDescent="0.3"/>
    <row r="348" s="1" customFormat="1" ht="18" customHeight="1" x14ac:dyDescent="0.3"/>
    <row r="349" s="1" customFormat="1" ht="18" customHeight="1" x14ac:dyDescent="0.3"/>
    <row r="350" s="1" customFormat="1" ht="18" customHeight="1" x14ac:dyDescent="0.3"/>
    <row r="351" s="1" customFormat="1" ht="18" customHeight="1" x14ac:dyDescent="0.3"/>
    <row r="352" s="1" customFormat="1" ht="18" customHeight="1" x14ac:dyDescent="0.3"/>
    <row r="353" s="1" customFormat="1" ht="18" customHeight="1" x14ac:dyDescent="0.3"/>
    <row r="354" s="1" customFormat="1" ht="18" customHeight="1" x14ac:dyDescent="0.3"/>
    <row r="355" s="1" customFormat="1" ht="18" customHeight="1" x14ac:dyDescent="0.3"/>
    <row r="356" s="1" customFormat="1" ht="18" customHeight="1" x14ac:dyDescent="0.3"/>
    <row r="357" s="1" customFormat="1" ht="18" customHeight="1" x14ac:dyDescent="0.3"/>
    <row r="358" s="1" customFormat="1" ht="18" customHeight="1" x14ac:dyDescent="0.3"/>
    <row r="359" s="1" customFormat="1" ht="18" customHeight="1" x14ac:dyDescent="0.3"/>
    <row r="360" s="1" customFormat="1" ht="18" customHeight="1" x14ac:dyDescent="0.3"/>
    <row r="361" s="1" customFormat="1" ht="18" customHeight="1" x14ac:dyDescent="0.3"/>
    <row r="362" s="1" customFormat="1" ht="18" customHeight="1" x14ac:dyDescent="0.3"/>
    <row r="363" s="1" customFormat="1" ht="18" customHeight="1" x14ac:dyDescent="0.3"/>
    <row r="364" s="1" customFormat="1" ht="18" customHeight="1" x14ac:dyDescent="0.3"/>
    <row r="365" s="1" customFormat="1" ht="18" customHeight="1" x14ac:dyDescent="0.3"/>
    <row r="366" s="1" customFormat="1" ht="18" customHeight="1" x14ac:dyDescent="0.3"/>
    <row r="367" s="1" customFormat="1" ht="18" customHeight="1" x14ac:dyDescent="0.3"/>
    <row r="368" s="1" customFormat="1" ht="18" customHeight="1" x14ac:dyDescent="0.3"/>
    <row r="369" s="1" customFormat="1" ht="18" customHeight="1" x14ac:dyDescent="0.3"/>
    <row r="370" s="1" customFormat="1" ht="18" customHeight="1" x14ac:dyDescent="0.3"/>
    <row r="371" s="1" customFormat="1" ht="18" customHeight="1" x14ac:dyDescent="0.3"/>
    <row r="372" s="1" customFormat="1" ht="18" customHeight="1" x14ac:dyDescent="0.3"/>
    <row r="373" s="1" customFormat="1" ht="18" customHeight="1" x14ac:dyDescent="0.3"/>
    <row r="374" s="1" customFormat="1" ht="18" customHeight="1" x14ac:dyDescent="0.3"/>
    <row r="375" s="1" customFormat="1" ht="18" customHeight="1" x14ac:dyDescent="0.3"/>
    <row r="376" s="1" customFormat="1" ht="18" customHeight="1" x14ac:dyDescent="0.3"/>
    <row r="377" s="1" customFormat="1" ht="18" customHeight="1" x14ac:dyDescent="0.3"/>
    <row r="378" s="1" customFormat="1" ht="18" customHeight="1" x14ac:dyDescent="0.3"/>
    <row r="379" s="1" customFormat="1" ht="18" customHeight="1" x14ac:dyDescent="0.3"/>
    <row r="380" s="1" customFormat="1" ht="18" customHeight="1" x14ac:dyDescent="0.3"/>
    <row r="381" s="1" customFormat="1" ht="18" customHeight="1" x14ac:dyDescent="0.3"/>
    <row r="382" s="1" customFormat="1" ht="18" customHeight="1" x14ac:dyDescent="0.3"/>
    <row r="383" s="1" customFormat="1" ht="18" customHeigh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  <row r="448" s="1" customFormat="1" x14ac:dyDescent="0.3"/>
  </sheetData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0" orientation="landscape" horizontalDpi="4294967293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M448"/>
  <sheetViews>
    <sheetView workbookViewId="0">
      <selection activeCell="L2" sqref="L2"/>
    </sheetView>
  </sheetViews>
  <sheetFormatPr baseColWidth="10" defaultColWidth="11.42578125" defaultRowHeight="16.5" x14ac:dyDescent="0.3"/>
  <cols>
    <col min="1" max="1" width="2.28515625" style="1" customWidth="1"/>
    <col min="2" max="2" width="2.7109375" style="1" customWidth="1"/>
    <col min="3" max="3" width="3.7109375" style="1" customWidth="1"/>
    <col min="4" max="4" width="27.7109375" style="1" customWidth="1"/>
    <col min="5" max="5" width="22.140625" style="1" customWidth="1"/>
    <col min="6" max="6" width="22" style="1" customWidth="1"/>
    <col min="7" max="7" width="3.7109375" style="1" customWidth="1"/>
    <col min="8" max="8" width="2.85546875" style="1" customWidth="1"/>
    <col min="9" max="9" width="3.7109375" style="1" customWidth="1"/>
    <col min="10" max="10" width="27.7109375" style="1" customWidth="1"/>
    <col min="11" max="11" width="22.140625" style="1" customWidth="1"/>
    <col min="12" max="12" width="22.28515625" style="1" customWidth="1"/>
    <col min="13" max="13" width="3" style="1" customWidth="1"/>
    <col min="14" max="14" width="3.28515625" style="1" customWidth="1"/>
    <col min="15" max="16384" width="11.42578125" style="1"/>
  </cols>
  <sheetData>
    <row r="1" spans="2:13" s="2" customFormat="1" ht="34.5" customHeight="1" x14ac:dyDescent="0.6">
      <c r="B1" s="2" t="s">
        <v>0</v>
      </c>
      <c r="E1" s="3"/>
      <c r="F1" s="3"/>
      <c r="G1" s="36" t="s">
        <v>1</v>
      </c>
      <c r="L1" s="37" t="s">
        <v>50</v>
      </c>
    </row>
    <row r="2" spans="2:13" ht="6" customHeight="1" thickBot="1" x14ac:dyDescent="0.35"/>
    <row r="3" spans="2:13" ht="6" customHeight="1" x14ac:dyDescent="0.3">
      <c r="B3" s="4"/>
      <c r="C3" s="5"/>
      <c r="D3" s="5"/>
      <c r="E3" s="5"/>
      <c r="F3" s="5"/>
      <c r="G3" s="5"/>
      <c r="H3" s="4"/>
      <c r="I3" s="5"/>
      <c r="J3" s="5"/>
      <c r="K3" s="5"/>
      <c r="L3" s="5"/>
      <c r="M3" s="6"/>
    </row>
    <row r="4" spans="2:13" ht="22.5" customHeight="1" x14ac:dyDescent="0.4">
      <c r="B4" s="7"/>
      <c r="D4" s="52" t="s">
        <v>14</v>
      </c>
      <c r="E4" s="52"/>
      <c r="F4" s="52"/>
      <c r="H4" s="7"/>
      <c r="J4" s="52" t="s">
        <v>15</v>
      </c>
      <c r="K4" s="52"/>
      <c r="L4" s="52"/>
      <c r="M4" s="8"/>
    </row>
    <row r="5" spans="2:13" ht="6" customHeight="1" thickBot="1" x14ac:dyDescent="0.35">
      <c r="B5" s="9"/>
      <c r="C5" s="13"/>
      <c r="D5" s="13"/>
      <c r="E5" s="26"/>
      <c r="F5" s="26"/>
      <c r="G5" s="26"/>
      <c r="H5" s="28"/>
      <c r="I5" s="29"/>
      <c r="J5" s="29"/>
      <c r="K5" s="26"/>
      <c r="L5" s="26"/>
      <c r="M5" s="27"/>
    </row>
    <row r="6" spans="2:13" ht="10.5" customHeight="1" x14ac:dyDescent="0.3">
      <c r="B6" s="4"/>
      <c r="C6" s="17"/>
      <c r="D6" s="17"/>
      <c r="E6" s="17"/>
      <c r="F6" s="17"/>
      <c r="G6" s="18"/>
      <c r="H6" s="17"/>
      <c r="I6" s="17"/>
      <c r="J6" s="17"/>
      <c r="K6" s="17"/>
      <c r="L6" s="17"/>
      <c r="M6" s="18"/>
    </row>
    <row r="7" spans="2:13" ht="18.75" customHeight="1" x14ac:dyDescent="0.35">
      <c r="B7" s="7"/>
      <c r="C7" s="21"/>
      <c r="D7" s="10"/>
      <c r="E7" s="35" t="s">
        <v>47</v>
      </c>
      <c r="F7" s="35" t="s">
        <v>49</v>
      </c>
      <c r="G7" s="25"/>
      <c r="H7" s="10"/>
      <c r="I7" s="21"/>
      <c r="J7" s="10"/>
      <c r="K7" s="35" t="s">
        <v>47</v>
      </c>
      <c r="L7" s="35" t="s">
        <v>49</v>
      </c>
      <c r="M7" s="25"/>
    </row>
    <row r="8" spans="2:13" ht="10.5" customHeight="1" x14ac:dyDescent="0.35">
      <c r="B8" s="7"/>
      <c r="C8" s="21"/>
      <c r="D8" s="10"/>
      <c r="E8" s="35"/>
      <c r="F8" s="35"/>
      <c r="G8" s="25"/>
      <c r="H8" s="10"/>
      <c r="I8" s="21"/>
      <c r="J8" s="10"/>
      <c r="K8" s="35"/>
      <c r="L8" s="35"/>
      <c r="M8" s="25"/>
    </row>
    <row r="9" spans="2:13" ht="18" customHeight="1" x14ac:dyDescent="0.35">
      <c r="B9" s="7"/>
      <c r="C9" s="19" t="s">
        <v>2</v>
      </c>
      <c r="D9" s="10"/>
      <c r="E9" s="44">
        <f>SUM(E11:E19)</f>
        <v>32500</v>
      </c>
      <c r="F9" s="44">
        <f>SUM(F11:F19)</f>
        <v>32500</v>
      </c>
      <c r="G9" s="11"/>
      <c r="H9" s="10"/>
      <c r="I9" s="19" t="s">
        <v>22</v>
      </c>
      <c r="J9" s="10"/>
      <c r="K9" s="46">
        <f>K11</f>
        <v>78826.53</v>
      </c>
      <c r="L9" s="46">
        <f>L11</f>
        <v>79273.95</v>
      </c>
      <c r="M9" s="11"/>
    </row>
    <row r="10" spans="2:13" ht="10.5" customHeight="1" x14ac:dyDescent="0.35">
      <c r="B10" s="7"/>
      <c r="C10" s="19"/>
      <c r="D10" s="10"/>
      <c r="E10" s="33"/>
      <c r="F10" s="33"/>
      <c r="G10" s="11"/>
      <c r="H10" s="10"/>
      <c r="I10" s="19"/>
      <c r="J10" s="10"/>
      <c r="K10" s="38"/>
      <c r="L10" s="38"/>
      <c r="M10" s="11"/>
    </row>
    <row r="11" spans="2:13" ht="18" customHeight="1" x14ac:dyDescent="0.3">
      <c r="B11" s="7"/>
      <c r="C11" s="10"/>
      <c r="D11" s="10" t="s">
        <v>4</v>
      </c>
      <c r="E11" s="32"/>
      <c r="F11" s="32"/>
      <c r="G11" s="11"/>
      <c r="H11" s="10"/>
      <c r="I11" s="10"/>
      <c r="J11" s="10" t="s">
        <v>12</v>
      </c>
      <c r="K11" s="39">
        <v>78826.53</v>
      </c>
      <c r="L11" s="39">
        <f>K11+K22</f>
        <v>79273.95</v>
      </c>
      <c r="M11" s="16"/>
    </row>
    <row r="12" spans="2:13" ht="18" customHeight="1" x14ac:dyDescent="0.3">
      <c r="B12" s="7"/>
      <c r="C12" s="10"/>
      <c r="D12" s="10" t="s">
        <v>3</v>
      </c>
      <c r="E12" s="32"/>
      <c r="F12" s="32"/>
      <c r="G12" s="11"/>
      <c r="H12" s="10"/>
      <c r="I12" s="10"/>
      <c r="J12" s="10"/>
      <c r="K12" s="39"/>
      <c r="L12" s="39"/>
      <c r="M12" s="16"/>
    </row>
    <row r="13" spans="2:13" ht="18" customHeight="1" x14ac:dyDescent="0.3">
      <c r="B13" s="7"/>
      <c r="C13" s="10"/>
      <c r="D13" s="10" t="s">
        <v>16</v>
      </c>
      <c r="E13" s="32">
        <v>3723</v>
      </c>
      <c r="F13" s="32">
        <v>3723</v>
      </c>
      <c r="G13" s="11"/>
      <c r="H13" s="10"/>
      <c r="I13" s="10"/>
      <c r="J13" s="10"/>
      <c r="K13" s="39"/>
      <c r="L13" s="39"/>
      <c r="M13" s="16"/>
    </row>
    <row r="14" spans="2:13" ht="18" customHeight="1" x14ac:dyDescent="0.35">
      <c r="B14" s="7"/>
      <c r="C14" s="10"/>
      <c r="D14" s="10" t="s">
        <v>17</v>
      </c>
      <c r="E14" s="32">
        <v>-3723</v>
      </c>
      <c r="F14" s="32">
        <v>-3723</v>
      </c>
      <c r="G14" s="11"/>
      <c r="H14" s="10"/>
      <c r="I14" s="19" t="s">
        <v>33</v>
      </c>
      <c r="J14" s="10"/>
      <c r="K14" s="46"/>
      <c r="L14" s="46"/>
      <c r="M14" s="16"/>
    </row>
    <row r="15" spans="2:13" ht="18" customHeight="1" x14ac:dyDescent="0.3">
      <c r="B15" s="7"/>
      <c r="C15" s="10"/>
      <c r="D15" s="10" t="s">
        <v>5</v>
      </c>
      <c r="E15" s="32">
        <v>2459.17</v>
      </c>
      <c r="F15" s="32">
        <v>2459.17</v>
      </c>
      <c r="G15" s="11"/>
      <c r="H15" s="10"/>
      <c r="I15" s="10"/>
      <c r="J15" s="10"/>
      <c r="K15" s="39"/>
      <c r="L15" s="39"/>
      <c r="M15" s="16"/>
    </row>
    <row r="16" spans="2:13" ht="18" customHeight="1" x14ac:dyDescent="0.3">
      <c r="B16" s="7"/>
      <c r="C16" s="10"/>
      <c r="D16" s="10" t="s">
        <v>6</v>
      </c>
      <c r="E16" s="32">
        <v>-2459.17</v>
      </c>
      <c r="F16" s="32">
        <v>-2459.17</v>
      </c>
      <c r="G16" s="11"/>
      <c r="H16" s="10"/>
      <c r="I16" s="10"/>
      <c r="J16" s="10"/>
      <c r="K16" s="39"/>
      <c r="L16" s="39"/>
      <c r="M16" s="16"/>
    </row>
    <row r="17" spans="2:13" ht="18" customHeight="1" x14ac:dyDescent="0.3">
      <c r="B17" s="7"/>
      <c r="C17" s="10"/>
      <c r="D17" s="10" t="s">
        <v>18</v>
      </c>
      <c r="E17" s="32">
        <v>500</v>
      </c>
      <c r="F17" s="32">
        <v>500</v>
      </c>
      <c r="G17" s="11"/>
      <c r="H17" s="10"/>
      <c r="I17" s="10"/>
      <c r="J17" s="10"/>
      <c r="K17" s="39"/>
      <c r="L17" s="39"/>
      <c r="M17" s="11"/>
    </row>
    <row r="18" spans="2:13" ht="18" customHeight="1" x14ac:dyDescent="0.35">
      <c r="B18" s="7"/>
      <c r="C18" s="10"/>
      <c r="D18" s="10" t="s">
        <v>19</v>
      </c>
      <c r="E18" s="32">
        <v>52000</v>
      </c>
      <c r="F18" s="32">
        <v>52000</v>
      </c>
      <c r="G18" s="11"/>
      <c r="H18" s="10"/>
      <c r="I18" s="21"/>
      <c r="J18" s="10"/>
      <c r="K18" s="47"/>
      <c r="L18" s="47"/>
      <c r="M18" s="11"/>
    </row>
    <row r="19" spans="2:13" ht="18" customHeight="1" x14ac:dyDescent="0.35">
      <c r="B19" s="7"/>
      <c r="C19" s="10"/>
      <c r="D19" s="10" t="s">
        <v>38</v>
      </c>
      <c r="E19" s="32">
        <v>-20000</v>
      </c>
      <c r="F19" s="32">
        <v>-20000</v>
      </c>
      <c r="G19" s="11"/>
      <c r="H19" s="10"/>
      <c r="I19" s="21"/>
      <c r="J19" s="10"/>
      <c r="K19" s="47"/>
      <c r="L19" s="47"/>
      <c r="M19" s="11"/>
    </row>
    <row r="20" spans="2:13" ht="10.5" customHeight="1" x14ac:dyDescent="0.3">
      <c r="B20" s="7"/>
      <c r="C20" s="10"/>
      <c r="D20" s="10"/>
      <c r="E20" s="32"/>
      <c r="F20" s="32"/>
      <c r="G20" s="11"/>
      <c r="H20" s="10"/>
      <c r="I20" s="10"/>
      <c r="J20" s="10"/>
      <c r="K20" s="39"/>
      <c r="L20" s="39"/>
      <c r="M20" s="11"/>
    </row>
    <row r="21" spans="2:13" ht="10.5" customHeight="1" x14ac:dyDescent="0.3">
      <c r="B21" s="7"/>
      <c r="C21" s="10"/>
      <c r="D21" s="10"/>
      <c r="E21" s="32"/>
      <c r="F21" s="32"/>
      <c r="G21" s="11"/>
      <c r="H21" s="10"/>
      <c r="I21" s="10"/>
      <c r="J21" s="10"/>
      <c r="K21" s="39"/>
      <c r="L21" s="39"/>
      <c r="M21" s="11"/>
    </row>
    <row r="22" spans="2:13" ht="18" customHeight="1" x14ac:dyDescent="0.4">
      <c r="B22" s="7"/>
      <c r="C22" s="19" t="s">
        <v>11</v>
      </c>
      <c r="D22" s="10"/>
      <c r="E22" s="44"/>
      <c r="F22" s="44"/>
      <c r="G22" s="25"/>
      <c r="H22" s="21"/>
      <c r="I22" s="42" t="s">
        <v>41</v>
      </c>
      <c r="J22" s="50"/>
      <c r="K22" s="49">
        <v>447.42</v>
      </c>
      <c r="L22" s="49">
        <v>1374.01</v>
      </c>
      <c r="M22" s="25"/>
    </row>
    <row r="23" spans="2:13" ht="10.5" customHeight="1" x14ac:dyDescent="0.3">
      <c r="B23" s="7"/>
      <c r="C23" s="10"/>
      <c r="D23" s="10"/>
      <c r="E23" s="45"/>
      <c r="F23" s="45"/>
      <c r="G23" s="11"/>
      <c r="H23" s="10"/>
      <c r="I23" s="10"/>
      <c r="J23" s="10"/>
      <c r="K23" s="39"/>
      <c r="L23" s="39"/>
      <c r="M23" s="11"/>
    </row>
    <row r="24" spans="2:13" ht="18" customHeight="1" x14ac:dyDescent="0.35">
      <c r="B24" s="7"/>
      <c r="C24" s="19" t="s">
        <v>20</v>
      </c>
      <c r="D24" s="10"/>
      <c r="E24" s="44">
        <f>SUM(E29:E32)</f>
        <v>46773.950000000004</v>
      </c>
      <c r="F24" s="44">
        <f>SUM(F29:F32)</f>
        <v>48147.96</v>
      </c>
      <c r="G24" s="11"/>
      <c r="H24" s="10"/>
      <c r="I24" s="10"/>
      <c r="J24" s="10"/>
      <c r="K24" s="43"/>
      <c r="L24" s="43"/>
      <c r="M24" s="16"/>
    </row>
    <row r="25" spans="2:13" ht="12" customHeight="1" x14ac:dyDescent="0.35">
      <c r="B25" s="7"/>
      <c r="C25" s="19"/>
      <c r="D25" s="10"/>
      <c r="E25" s="33"/>
      <c r="F25" s="33"/>
      <c r="G25" s="11"/>
      <c r="H25" s="10"/>
      <c r="I25" s="10"/>
      <c r="J25" s="10"/>
      <c r="K25" s="39"/>
      <c r="L25" s="39"/>
      <c r="M25" s="16"/>
    </row>
    <row r="26" spans="2:13" ht="18" customHeight="1" x14ac:dyDescent="0.35">
      <c r="B26" s="7"/>
      <c r="C26" s="19"/>
      <c r="D26" s="10" t="s">
        <v>25</v>
      </c>
      <c r="E26" s="51" t="s">
        <v>44</v>
      </c>
      <c r="F26" s="51"/>
      <c r="G26" s="11"/>
      <c r="H26" s="10"/>
      <c r="I26" s="10"/>
      <c r="J26" s="10"/>
      <c r="K26" s="39"/>
      <c r="L26" s="39"/>
      <c r="M26" s="16"/>
    </row>
    <row r="27" spans="2:13" ht="18" customHeight="1" x14ac:dyDescent="0.35">
      <c r="B27" s="7"/>
      <c r="C27" s="19"/>
      <c r="D27" s="10" t="s">
        <v>10</v>
      </c>
      <c r="E27" s="32"/>
      <c r="F27" s="32"/>
      <c r="G27" s="11"/>
      <c r="H27" s="10"/>
      <c r="I27" s="10"/>
      <c r="J27" s="10"/>
      <c r="K27" s="39"/>
      <c r="L27" s="39"/>
      <c r="M27" s="16"/>
    </row>
    <row r="28" spans="2:13" ht="18" customHeight="1" x14ac:dyDescent="0.3">
      <c r="B28" s="7"/>
      <c r="C28" s="10"/>
      <c r="D28" s="10" t="s">
        <v>7</v>
      </c>
      <c r="E28" s="51" t="s">
        <v>44</v>
      </c>
      <c r="F28" s="51"/>
      <c r="G28" s="11"/>
      <c r="H28" s="10"/>
      <c r="I28" s="10"/>
      <c r="J28" s="10"/>
      <c r="K28" s="39"/>
      <c r="L28" s="39"/>
      <c r="M28" s="16"/>
    </row>
    <row r="29" spans="2:13" ht="18" customHeight="1" x14ac:dyDescent="0.3">
      <c r="B29" s="7"/>
      <c r="C29" s="10"/>
      <c r="D29" s="10" t="s">
        <v>8</v>
      </c>
      <c r="E29" s="32">
        <v>378.51</v>
      </c>
      <c r="F29" s="32">
        <v>382.96</v>
      </c>
      <c r="G29" s="11"/>
      <c r="H29" s="10"/>
      <c r="I29" s="10"/>
      <c r="J29" s="10"/>
      <c r="K29" s="39"/>
      <c r="L29" s="39"/>
      <c r="M29" s="11"/>
    </row>
    <row r="30" spans="2:13" ht="18" customHeight="1" x14ac:dyDescent="0.3">
      <c r="B30" s="7"/>
      <c r="C30" s="10"/>
      <c r="D30" s="10" t="s">
        <v>46</v>
      </c>
      <c r="E30" s="32">
        <v>44573.06</v>
      </c>
      <c r="F30" s="32">
        <v>45252.77</v>
      </c>
      <c r="G30" s="11"/>
      <c r="H30" s="10"/>
      <c r="I30" s="10"/>
      <c r="J30" s="10"/>
      <c r="K30" s="39"/>
      <c r="L30" s="39"/>
      <c r="M30" s="11"/>
    </row>
    <row r="31" spans="2:13" ht="18" customHeight="1" x14ac:dyDescent="0.3">
      <c r="B31" s="7"/>
      <c r="C31" s="21"/>
      <c r="D31" s="10" t="s">
        <v>21</v>
      </c>
      <c r="E31" s="32">
        <v>1819.51</v>
      </c>
      <c r="F31" s="32">
        <v>2508.36</v>
      </c>
      <c r="G31" s="25"/>
      <c r="H31" s="21"/>
      <c r="I31" s="21"/>
      <c r="J31" s="21"/>
      <c r="K31" s="38"/>
      <c r="L31" s="38"/>
      <c r="M31" s="25"/>
    </row>
    <row r="32" spans="2:13" ht="18" customHeight="1" x14ac:dyDescent="0.3">
      <c r="B32" s="7"/>
      <c r="C32" s="21"/>
      <c r="D32" s="10" t="s">
        <v>9</v>
      </c>
      <c r="E32" s="32">
        <v>2.87</v>
      </c>
      <c r="F32" s="32">
        <v>3.87</v>
      </c>
      <c r="G32" s="25"/>
      <c r="H32" s="21"/>
      <c r="I32" s="21"/>
      <c r="J32" s="21"/>
      <c r="K32" s="38"/>
      <c r="L32" s="38"/>
      <c r="M32" s="25"/>
    </row>
    <row r="33" spans="2:13" ht="6" customHeight="1" x14ac:dyDescent="0.3">
      <c r="B33" s="7"/>
      <c r="C33" s="10"/>
      <c r="D33" s="10"/>
      <c r="E33" s="32"/>
      <c r="F33" s="32"/>
      <c r="G33" s="11"/>
      <c r="H33" s="10"/>
      <c r="I33" s="21"/>
      <c r="J33" s="10"/>
      <c r="K33" s="39"/>
      <c r="L33" s="39"/>
      <c r="M33" s="16"/>
    </row>
    <row r="34" spans="2:13" ht="18" customHeight="1" x14ac:dyDescent="0.3">
      <c r="B34" s="7"/>
      <c r="C34" s="10"/>
      <c r="D34" s="10"/>
      <c r="E34" s="32"/>
      <c r="F34" s="32"/>
      <c r="G34" s="11"/>
      <c r="H34" s="10"/>
      <c r="I34" s="10"/>
      <c r="J34" s="10"/>
      <c r="K34" s="39"/>
      <c r="L34" s="39"/>
      <c r="M34" s="16"/>
    </row>
    <row r="35" spans="2:13" ht="18" customHeight="1" x14ac:dyDescent="0.3">
      <c r="B35" s="7"/>
      <c r="C35" s="10"/>
      <c r="D35" s="10"/>
      <c r="E35" s="32"/>
      <c r="F35" s="32"/>
      <c r="G35" s="11"/>
      <c r="H35" s="10"/>
      <c r="I35" s="10"/>
      <c r="J35" s="10"/>
      <c r="K35" s="39"/>
      <c r="L35" s="39"/>
      <c r="M35" s="16"/>
    </row>
    <row r="36" spans="2:13" ht="24" customHeight="1" thickBot="1" x14ac:dyDescent="0.45">
      <c r="B36" s="7"/>
      <c r="C36" s="10"/>
      <c r="D36" s="42" t="s">
        <v>28</v>
      </c>
      <c r="E36" s="41">
        <f>E9+E24</f>
        <v>79273.950000000012</v>
      </c>
      <c r="F36" s="41">
        <f>F9+F24</f>
        <v>80647.959999999992</v>
      </c>
      <c r="G36" s="11"/>
      <c r="H36" s="10"/>
      <c r="I36" s="10"/>
      <c r="J36" s="42" t="s">
        <v>27</v>
      </c>
      <c r="K36" s="41">
        <f>K9+K22</f>
        <v>79273.95</v>
      </c>
      <c r="L36" s="41">
        <f>L9+L22</f>
        <v>80647.959999999992</v>
      </c>
      <c r="M36" s="16"/>
    </row>
    <row r="37" spans="2:13" ht="18" customHeight="1" thickTop="1" x14ac:dyDescent="0.3">
      <c r="B37" s="7"/>
      <c r="C37" s="10"/>
      <c r="D37" s="10"/>
      <c r="E37" s="12"/>
      <c r="F37" s="12"/>
      <c r="G37" s="11"/>
      <c r="H37" s="10"/>
      <c r="I37" s="10"/>
      <c r="J37" s="10"/>
      <c r="K37" s="39"/>
      <c r="L37" s="39"/>
      <c r="M37" s="16"/>
    </row>
    <row r="38" spans="2:13" ht="18" customHeight="1" thickBot="1" x14ac:dyDescent="0.35">
      <c r="B38" s="9"/>
      <c r="C38" s="13"/>
      <c r="D38" s="13"/>
      <c r="E38" s="31"/>
      <c r="F38" s="31"/>
      <c r="G38" s="14"/>
      <c r="H38" s="13"/>
      <c r="I38" s="13"/>
      <c r="J38" s="13"/>
      <c r="K38" s="13"/>
      <c r="L38" s="13"/>
      <c r="M38" s="14"/>
    </row>
    <row r="39" spans="2:13" ht="18" customHeight="1" x14ac:dyDescent="0.4">
      <c r="C39" s="10"/>
      <c r="D39" s="53"/>
      <c r="E39" s="53"/>
      <c r="F39" s="12"/>
      <c r="G39" s="10"/>
      <c r="H39" s="10"/>
      <c r="I39" s="10"/>
      <c r="J39" s="53"/>
      <c r="K39" s="53"/>
      <c r="L39" s="10"/>
      <c r="M39" s="10"/>
    </row>
    <row r="40" spans="2:13" ht="18" customHeight="1" x14ac:dyDescent="0.3">
      <c r="C40" s="21"/>
      <c r="D40" s="10"/>
      <c r="E40" s="20"/>
      <c r="F40" s="20"/>
      <c r="G40" s="21"/>
      <c r="H40" s="10"/>
      <c r="I40" s="10"/>
      <c r="J40" s="10"/>
      <c r="K40" s="48"/>
      <c r="L40" s="10"/>
      <c r="M40" s="10"/>
    </row>
    <row r="41" spans="2:13" ht="18" customHeight="1" x14ac:dyDescent="0.3">
      <c r="C41" s="10"/>
      <c r="D41" s="10"/>
      <c r="E41" s="12"/>
      <c r="F41" s="12"/>
      <c r="G41" s="10"/>
      <c r="H41" s="10"/>
      <c r="I41" s="10"/>
      <c r="J41" s="48"/>
      <c r="K41" s="10"/>
      <c r="L41" s="10"/>
      <c r="M41" s="10"/>
    </row>
    <row r="42" spans="2:13" ht="18" customHeight="1" x14ac:dyDescent="0.3">
      <c r="C42" s="21"/>
      <c r="D42" s="10"/>
      <c r="E42" s="20"/>
      <c r="F42" s="20"/>
      <c r="G42" s="21"/>
      <c r="H42" s="10"/>
      <c r="I42" s="21"/>
      <c r="J42" s="48" t="s">
        <v>48</v>
      </c>
      <c r="K42" s="20"/>
      <c r="L42" s="10"/>
      <c r="M42" s="10"/>
    </row>
    <row r="43" spans="2:13" ht="18" customHeight="1" x14ac:dyDescent="0.3">
      <c r="C43" s="10"/>
      <c r="D43" s="10"/>
      <c r="E43" s="12"/>
      <c r="F43" s="12"/>
      <c r="G43" s="10"/>
      <c r="H43" s="10"/>
      <c r="I43" s="10"/>
      <c r="J43" s="10"/>
      <c r="K43" s="10"/>
      <c r="L43" s="10"/>
      <c r="M43" s="10"/>
    </row>
    <row r="44" spans="2:13" ht="18" customHeight="1" x14ac:dyDescent="0.3">
      <c r="C44" s="10"/>
      <c r="D44" s="10"/>
      <c r="E44" s="12"/>
      <c r="F44" s="12"/>
      <c r="G44" s="10"/>
      <c r="H44" s="10"/>
      <c r="I44" s="10"/>
      <c r="J44" s="10"/>
      <c r="K44" s="10"/>
      <c r="L44" s="10"/>
      <c r="M44" s="10"/>
    </row>
    <row r="45" spans="2:13" ht="18" customHeight="1" x14ac:dyDescent="0.3">
      <c r="C45" s="10"/>
      <c r="D45" s="10"/>
      <c r="E45" s="12"/>
      <c r="F45" s="12"/>
      <c r="G45" s="10"/>
      <c r="H45" s="10"/>
      <c r="I45" s="10"/>
      <c r="J45" s="10"/>
      <c r="K45" s="12"/>
      <c r="L45" s="12"/>
      <c r="M45" s="10"/>
    </row>
    <row r="46" spans="2:13" ht="18" customHeight="1" x14ac:dyDescent="0.3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2:13" ht="18" customHeight="1" x14ac:dyDescent="0.3">
      <c r="C47" s="21"/>
      <c r="D47" s="10"/>
      <c r="E47" s="20"/>
      <c r="F47" s="12"/>
      <c r="G47" s="21"/>
      <c r="H47" s="10"/>
      <c r="I47" s="10"/>
      <c r="J47" s="10"/>
      <c r="K47" s="10"/>
      <c r="L47" s="10"/>
      <c r="M47" s="10"/>
    </row>
    <row r="48" spans="2:13" ht="18" customHeight="1" x14ac:dyDescent="0.3">
      <c r="C48" s="10"/>
      <c r="D48" s="10"/>
      <c r="E48" s="12"/>
      <c r="F48" s="12"/>
      <c r="G48" s="10"/>
      <c r="H48" s="10"/>
      <c r="I48" s="10"/>
      <c r="J48" s="10"/>
      <c r="K48" s="10"/>
      <c r="L48" s="10"/>
      <c r="M48" s="10"/>
    </row>
    <row r="49" spans="2:13" ht="18" customHeight="1" x14ac:dyDescent="0.4">
      <c r="C49" s="10"/>
      <c r="D49" s="10"/>
      <c r="E49" s="30"/>
      <c r="F49" s="12"/>
      <c r="G49" s="10"/>
      <c r="H49" s="10"/>
      <c r="I49" s="10"/>
      <c r="J49" s="10"/>
      <c r="K49" s="30"/>
      <c r="L49" s="12"/>
      <c r="M49" s="10"/>
    </row>
    <row r="50" spans="2:13" ht="18" customHeight="1" x14ac:dyDescent="0.3">
      <c r="C50" s="10"/>
      <c r="D50" s="10"/>
      <c r="E50" s="12"/>
      <c r="F50" s="12"/>
      <c r="G50" s="10"/>
      <c r="H50" s="10"/>
      <c r="I50" s="10"/>
      <c r="J50" s="10"/>
      <c r="K50" s="10"/>
      <c r="L50" s="10"/>
      <c r="M50" s="10"/>
    </row>
    <row r="51" spans="2:13" ht="18" customHeight="1" x14ac:dyDescent="0.3"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2:13" ht="18" customHeight="1" x14ac:dyDescent="0.3">
      <c r="C52" s="21"/>
      <c r="D52" s="10"/>
      <c r="E52" s="21"/>
      <c r="F52" s="21"/>
      <c r="G52" s="21"/>
      <c r="H52" s="10"/>
      <c r="I52" s="10"/>
      <c r="J52" s="10"/>
      <c r="K52" s="10"/>
      <c r="L52" s="10"/>
      <c r="M52" s="10"/>
    </row>
    <row r="53" spans="2:13" ht="18" customHeight="1" x14ac:dyDescent="0.3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2:13" ht="18" customHeight="1" x14ac:dyDescent="0.3">
      <c r="C54" s="21"/>
      <c r="D54" s="10"/>
      <c r="E54" s="21"/>
      <c r="F54" s="21"/>
      <c r="G54" s="21"/>
      <c r="H54" s="10"/>
      <c r="I54" s="10"/>
      <c r="J54" s="10"/>
      <c r="K54" s="10"/>
      <c r="L54" s="10"/>
      <c r="M54" s="10"/>
    </row>
    <row r="55" spans="2:13" ht="18" customHeight="1" x14ac:dyDescent="0.3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2:13" ht="18" customHeight="1" x14ac:dyDescent="0.35">
      <c r="B56" s="15"/>
      <c r="C56" s="15"/>
      <c r="D56" s="22"/>
      <c r="E56" s="23"/>
      <c r="F56" s="23"/>
      <c r="G56" s="24"/>
      <c r="H56" s="24"/>
      <c r="I56" s="24"/>
      <c r="J56" s="22"/>
      <c r="K56" s="23"/>
      <c r="L56" s="23"/>
      <c r="M56" s="24"/>
    </row>
    <row r="57" spans="2:13" ht="18" customHeight="1" x14ac:dyDescent="0.3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2:13" ht="18" customHeight="1" x14ac:dyDescent="0.3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2:13" ht="18" customHeight="1" x14ac:dyDescent="0.35">
      <c r="C59" s="10"/>
      <c r="D59" s="10"/>
      <c r="E59" s="10"/>
      <c r="F59" s="10"/>
      <c r="G59" s="10"/>
      <c r="H59" s="19"/>
      <c r="I59" s="10"/>
      <c r="J59" s="10"/>
      <c r="K59" s="20"/>
      <c r="L59" s="20"/>
      <c r="M59" s="10"/>
    </row>
    <row r="60" spans="2:13" ht="18" customHeight="1" x14ac:dyDescent="0.3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2:13" ht="18" customHeight="1" x14ac:dyDescent="0.3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2:13" ht="18" customHeight="1" x14ac:dyDescent="0.3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2:13" ht="18" customHeight="1" x14ac:dyDescent="0.3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2:13" ht="18" customHeight="1" x14ac:dyDescent="0.3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3:13" ht="18" customHeight="1" x14ac:dyDescent="0.3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3:13" ht="18" customHeight="1" x14ac:dyDescent="0.3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3:13" ht="18" customHeight="1" x14ac:dyDescent="0.3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3:13" ht="18" customHeight="1" x14ac:dyDescent="0.3"/>
    <row r="69" spans="3:13" ht="18" customHeight="1" x14ac:dyDescent="0.3"/>
    <row r="70" spans="3:13" ht="18" customHeight="1" x14ac:dyDescent="0.3"/>
    <row r="71" spans="3:13" ht="18" customHeight="1" x14ac:dyDescent="0.3"/>
    <row r="72" spans="3:13" ht="18" customHeight="1" x14ac:dyDescent="0.3"/>
    <row r="73" spans="3:13" ht="18" customHeight="1" x14ac:dyDescent="0.3"/>
    <row r="74" spans="3:13" ht="18" customHeight="1" x14ac:dyDescent="0.3"/>
    <row r="75" spans="3:13" ht="18" customHeight="1" x14ac:dyDescent="0.3"/>
    <row r="76" spans="3:13" ht="18" customHeight="1" x14ac:dyDescent="0.3"/>
    <row r="77" spans="3:13" ht="18" customHeight="1" x14ac:dyDescent="0.3"/>
    <row r="78" spans="3:13" ht="18" customHeight="1" x14ac:dyDescent="0.3"/>
    <row r="79" spans="3:13" ht="18" customHeight="1" x14ac:dyDescent="0.3"/>
    <row r="80" spans="3:13" ht="18" customHeight="1" x14ac:dyDescent="0.3"/>
    <row r="81" s="1" customFormat="1" ht="18" customHeight="1" x14ac:dyDescent="0.3"/>
    <row r="82" s="1" customFormat="1" ht="18" customHeight="1" x14ac:dyDescent="0.3"/>
    <row r="83" s="1" customFormat="1" ht="18" customHeight="1" x14ac:dyDescent="0.3"/>
    <row r="84" s="1" customFormat="1" ht="18" customHeight="1" x14ac:dyDescent="0.3"/>
    <row r="85" s="1" customFormat="1" ht="18" customHeight="1" x14ac:dyDescent="0.3"/>
    <row r="86" s="1" customFormat="1" ht="18" customHeight="1" x14ac:dyDescent="0.3"/>
    <row r="87" s="1" customFormat="1" ht="18" customHeight="1" x14ac:dyDescent="0.3"/>
    <row r="88" s="1" customFormat="1" ht="18" customHeight="1" x14ac:dyDescent="0.3"/>
    <row r="89" s="1" customFormat="1" ht="18" customHeight="1" x14ac:dyDescent="0.3"/>
    <row r="90" s="1" customFormat="1" ht="18" customHeight="1" x14ac:dyDescent="0.3"/>
    <row r="91" s="1" customFormat="1" ht="18" customHeight="1" x14ac:dyDescent="0.3"/>
    <row r="92" s="1" customFormat="1" ht="18" customHeight="1" x14ac:dyDescent="0.3"/>
    <row r="93" s="1" customFormat="1" ht="18" customHeight="1" x14ac:dyDescent="0.3"/>
    <row r="94" s="1" customFormat="1" ht="18" customHeight="1" x14ac:dyDescent="0.3"/>
    <row r="95" s="1" customFormat="1" ht="18" customHeight="1" x14ac:dyDescent="0.3"/>
    <row r="96" s="1" customFormat="1" ht="18" customHeight="1" x14ac:dyDescent="0.3"/>
    <row r="97" s="1" customFormat="1" ht="18" customHeight="1" x14ac:dyDescent="0.3"/>
    <row r="98" s="1" customFormat="1" ht="18" customHeight="1" x14ac:dyDescent="0.3"/>
    <row r="99" s="1" customFormat="1" ht="18" customHeight="1" x14ac:dyDescent="0.3"/>
    <row r="100" s="1" customFormat="1" ht="18" customHeight="1" x14ac:dyDescent="0.3"/>
    <row r="101" s="1" customFormat="1" ht="18" customHeight="1" x14ac:dyDescent="0.3"/>
    <row r="102" s="1" customFormat="1" ht="18" customHeight="1" x14ac:dyDescent="0.3"/>
    <row r="103" s="1" customFormat="1" ht="18" customHeight="1" x14ac:dyDescent="0.3"/>
    <row r="104" s="1" customFormat="1" ht="18" customHeight="1" x14ac:dyDescent="0.3"/>
    <row r="105" s="1" customFormat="1" ht="18" customHeight="1" x14ac:dyDescent="0.3"/>
    <row r="106" s="1" customFormat="1" ht="18" customHeight="1" x14ac:dyDescent="0.3"/>
    <row r="107" s="1" customFormat="1" ht="18" customHeight="1" x14ac:dyDescent="0.3"/>
    <row r="108" s="1" customFormat="1" ht="18" customHeight="1" x14ac:dyDescent="0.3"/>
    <row r="109" s="1" customFormat="1" ht="18" customHeight="1" x14ac:dyDescent="0.3"/>
    <row r="110" s="1" customFormat="1" ht="18" customHeight="1" x14ac:dyDescent="0.3"/>
    <row r="111" s="1" customFormat="1" ht="18" customHeight="1" x14ac:dyDescent="0.3"/>
    <row r="112" s="1" customFormat="1" ht="18" customHeight="1" x14ac:dyDescent="0.3"/>
    <row r="113" s="1" customFormat="1" ht="18" customHeight="1" x14ac:dyDescent="0.3"/>
    <row r="114" s="1" customFormat="1" ht="18" customHeight="1" x14ac:dyDescent="0.3"/>
    <row r="115" s="1" customFormat="1" ht="18" customHeight="1" x14ac:dyDescent="0.3"/>
    <row r="116" s="1" customFormat="1" ht="18" customHeight="1" x14ac:dyDescent="0.3"/>
    <row r="117" s="1" customFormat="1" ht="18" customHeight="1" x14ac:dyDescent="0.3"/>
    <row r="118" s="1" customFormat="1" ht="18" customHeight="1" x14ac:dyDescent="0.3"/>
    <row r="119" s="1" customFormat="1" ht="18" customHeight="1" x14ac:dyDescent="0.3"/>
    <row r="120" s="1" customFormat="1" ht="18" customHeight="1" x14ac:dyDescent="0.3"/>
    <row r="121" s="1" customFormat="1" ht="18" customHeight="1" x14ac:dyDescent="0.3"/>
    <row r="122" s="1" customFormat="1" ht="18" customHeight="1" x14ac:dyDescent="0.3"/>
    <row r="123" s="1" customFormat="1" ht="18" customHeight="1" x14ac:dyDescent="0.3"/>
    <row r="124" s="1" customFormat="1" ht="18" customHeight="1" x14ac:dyDescent="0.3"/>
    <row r="125" s="1" customFormat="1" ht="18" customHeight="1" x14ac:dyDescent="0.3"/>
    <row r="126" s="1" customFormat="1" ht="18" customHeight="1" x14ac:dyDescent="0.3"/>
    <row r="127" s="1" customFormat="1" ht="18" customHeight="1" x14ac:dyDescent="0.3"/>
    <row r="128" s="1" customFormat="1" ht="18" customHeight="1" x14ac:dyDescent="0.3"/>
    <row r="129" s="1" customFormat="1" ht="18" customHeight="1" x14ac:dyDescent="0.3"/>
    <row r="130" s="1" customFormat="1" ht="18" customHeight="1" x14ac:dyDescent="0.3"/>
    <row r="131" s="1" customFormat="1" ht="18" customHeight="1" x14ac:dyDescent="0.3"/>
    <row r="132" s="1" customFormat="1" ht="18" customHeight="1" x14ac:dyDescent="0.3"/>
    <row r="133" s="1" customFormat="1" ht="18" customHeight="1" x14ac:dyDescent="0.3"/>
    <row r="134" s="1" customFormat="1" ht="18" customHeight="1" x14ac:dyDescent="0.3"/>
    <row r="135" s="1" customFormat="1" ht="18" customHeight="1" x14ac:dyDescent="0.3"/>
    <row r="136" s="1" customFormat="1" ht="18" customHeight="1" x14ac:dyDescent="0.3"/>
    <row r="137" s="1" customFormat="1" ht="18" customHeight="1" x14ac:dyDescent="0.3"/>
    <row r="138" s="1" customFormat="1" ht="18" customHeight="1" x14ac:dyDescent="0.3"/>
    <row r="139" s="1" customFormat="1" ht="18" customHeight="1" x14ac:dyDescent="0.3"/>
    <row r="140" s="1" customFormat="1" ht="18" customHeight="1" x14ac:dyDescent="0.3"/>
    <row r="141" s="1" customFormat="1" ht="18" customHeight="1" x14ac:dyDescent="0.3"/>
    <row r="142" s="1" customFormat="1" ht="18" customHeight="1" x14ac:dyDescent="0.3"/>
    <row r="143" s="1" customFormat="1" ht="18" customHeight="1" x14ac:dyDescent="0.3"/>
    <row r="144" s="1" customFormat="1" ht="18" customHeight="1" x14ac:dyDescent="0.3"/>
    <row r="145" s="1" customFormat="1" ht="18" customHeight="1" x14ac:dyDescent="0.3"/>
    <row r="146" s="1" customFormat="1" ht="18" customHeight="1" x14ac:dyDescent="0.3"/>
    <row r="147" s="1" customFormat="1" ht="18" customHeight="1" x14ac:dyDescent="0.3"/>
    <row r="148" s="1" customFormat="1" ht="18" customHeight="1" x14ac:dyDescent="0.3"/>
    <row r="149" s="1" customFormat="1" ht="18" customHeight="1" x14ac:dyDescent="0.3"/>
    <row r="150" s="1" customFormat="1" ht="18" customHeight="1" x14ac:dyDescent="0.3"/>
    <row r="151" s="1" customFormat="1" ht="18" customHeight="1" x14ac:dyDescent="0.3"/>
    <row r="152" s="1" customFormat="1" ht="18" customHeight="1" x14ac:dyDescent="0.3"/>
    <row r="153" s="1" customFormat="1" ht="18" customHeight="1" x14ac:dyDescent="0.3"/>
    <row r="154" s="1" customFormat="1" ht="18" customHeight="1" x14ac:dyDescent="0.3"/>
    <row r="155" s="1" customFormat="1" ht="18" customHeight="1" x14ac:dyDescent="0.3"/>
    <row r="156" s="1" customFormat="1" ht="18" customHeight="1" x14ac:dyDescent="0.3"/>
    <row r="157" s="1" customFormat="1" ht="18" customHeight="1" x14ac:dyDescent="0.3"/>
    <row r="158" s="1" customFormat="1" ht="18" customHeight="1" x14ac:dyDescent="0.3"/>
    <row r="159" s="1" customFormat="1" ht="18" customHeight="1" x14ac:dyDescent="0.3"/>
    <row r="160" s="1" customFormat="1" ht="18" customHeight="1" x14ac:dyDescent="0.3"/>
    <row r="161" s="1" customFormat="1" ht="18" customHeight="1" x14ac:dyDescent="0.3"/>
    <row r="162" s="1" customFormat="1" ht="18" customHeight="1" x14ac:dyDescent="0.3"/>
    <row r="163" s="1" customFormat="1" ht="18" customHeight="1" x14ac:dyDescent="0.3"/>
    <row r="164" s="1" customFormat="1" ht="18" customHeight="1" x14ac:dyDescent="0.3"/>
    <row r="165" s="1" customFormat="1" ht="18" customHeight="1" x14ac:dyDescent="0.3"/>
    <row r="166" s="1" customFormat="1" ht="18" customHeight="1" x14ac:dyDescent="0.3"/>
    <row r="167" s="1" customFormat="1" ht="18" customHeight="1" x14ac:dyDescent="0.3"/>
    <row r="168" s="1" customFormat="1" ht="18" customHeight="1" x14ac:dyDescent="0.3"/>
    <row r="169" s="1" customFormat="1" ht="18" customHeight="1" x14ac:dyDescent="0.3"/>
    <row r="170" s="1" customFormat="1" ht="18" customHeight="1" x14ac:dyDescent="0.3"/>
    <row r="171" s="1" customFormat="1" ht="18" customHeight="1" x14ac:dyDescent="0.3"/>
    <row r="172" s="1" customFormat="1" ht="18" customHeight="1" x14ac:dyDescent="0.3"/>
    <row r="173" s="1" customFormat="1" ht="18" customHeight="1" x14ac:dyDescent="0.3"/>
    <row r="174" s="1" customFormat="1" ht="18" customHeight="1" x14ac:dyDescent="0.3"/>
    <row r="175" s="1" customFormat="1" ht="18" customHeight="1" x14ac:dyDescent="0.3"/>
    <row r="176" s="1" customFormat="1" ht="18" customHeight="1" x14ac:dyDescent="0.3"/>
    <row r="177" s="1" customFormat="1" ht="18" customHeight="1" x14ac:dyDescent="0.3"/>
    <row r="178" s="1" customFormat="1" ht="18" customHeight="1" x14ac:dyDescent="0.3"/>
    <row r="179" s="1" customFormat="1" ht="18" customHeight="1" x14ac:dyDescent="0.3"/>
    <row r="180" s="1" customFormat="1" ht="18" customHeight="1" x14ac:dyDescent="0.3"/>
    <row r="181" s="1" customFormat="1" ht="18" customHeight="1" x14ac:dyDescent="0.3"/>
    <row r="182" s="1" customFormat="1" ht="18" customHeight="1" x14ac:dyDescent="0.3"/>
    <row r="183" s="1" customFormat="1" ht="18" customHeight="1" x14ac:dyDescent="0.3"/>
    <row r="184" s="1" customFormat="1" ht="18" customHeight="1" x14ac:dyDescent="0.3"/>
    <row r="185" s="1" customFormat="1" ht="18" customHeight="1" x14ac:dyDescent="0.3"/>
    <row r="186" s="1" customFormat="1" ht="18" customHeight="1" x14ac:dyDescent="0.3"/>
    <row r="187" s="1" customFormat="1" ht="18" customHeight="1" x14ac:dyDescent="0.3"/>
    <row r="188" s="1" customFormat="1" ht="18" customHeight="1" x14ac:dyDescent="0.3"/>
    <row r="189" s="1" customFormat="1" ht="18" customHeight="1" x14ac:dyDescent="0.3"/>
    <row r="190" s="1" customFormat="1" ht="18" customHeight="1" x14ac:dyDescent="0.3"/>
    <row r="191" s="1" customFormat="1" ht="18" customHeight="1" x14ac:dyDescent="0.3"/>
    <row r="192" s="1" customFormat="1" ht="18" customHeight="1" x14ac:dyDescent="0.3"/>
    <row r="193" s="1" customFormat="1" ht="18" customHeight="1" x14ac:dyDescent="0.3"/>
    <row r="194" s="1" customFormat="1" ht="18" customHeight="1" x14ac:dyDescent="0.3"/>
    <row r="195" s="1" customFormat="1" ht="18" customHeight="1" x14ac:dyDescent="0.3"/>
    <row r="196" s="1" customFormat="1" ht="18" customHeight="1" x14ac:dyDescent="0.3"/>
    <row r="197" s="1" customFormat="1" ht="18" customHeight="1" x14ac:dyDescent="0.3"/>
    <row r="198" s="1" customFormat="1" ht="18" customHeight="1" x14ac:dyDescent="0.3"/>
    <row r="199" s="1" customFormat="1" ht="18" customHeight="1" x14ac:dyDescent="0.3"/>
    <row r="200" s="1" customFormat="1" ht="18" customHeight="1" x14ac:dyDescent="0.3"/>
    <row r="201" s="1" customFormat="1" ht="18" customHeight="1" x14ac:dyDescent="0.3"/>
    <row r="202" s="1" customFormat="1" ht="18" customHeight="1" x14ac:dyDescent="0.3"/>
    <row r="203" s="1" customFormat="1" ht="18" customHeight="1" x14ac:dyDescent="0.3"/>
    <row r="204" s="1" customFormat="1" ht="18" customHeight="1" x14ac:dyDescent="0.3"/>
    <row r="205" s="1" customFormat="1" ht="18" customHeight="1" x14ac:dyDescent="0.3"/>
    <row r="206" s="1" customFormat="1" ht="18" customHeight="1" x14ac:dyDescent="0.3"/>
    <row r="207" s="1" customFormat="1" ht="18" customHeight="1" x14ac:dyDescent="0.3"/>
    <row r="208" s="1" customFormat="1" ht="18" customHeight="1" x14ac:dyDescent="0.3"/>
    <row r="209" s="1" customFormat="1" ht="18" customHeight="1" x14ac:dyDescent="0.3"/>
    <row r="210" s="1" customFormat="1" ht="18" customHeight="1" x14ac:dyDescent="0.3"/>
    <row r="211" s="1" customFormat="1" ht="18" customHeight="1" x14ac:dyDescent="0.3"/>
    <row r="212" s="1" customFormat="1" ht="18" customHeight="1" x14ac:dyDescent="0.3"/>
    <row r="213" s="1" customFormat="1" ht="18" customHeight="1" x14ac:dyDescent="0.3"/>
    <row r="214" s="1" customFormat="1" ht="18" customHeight="1" x14ac:dyDescent="0.3"/>
    <row r="215" s="1" customFormat="1" ht="18" customHeight="1" x14ac:dyDescent="0.3"/>
    <row r="216" s="1" customFormat="1" ht="18" customHeight="1" x14ac:dyDescent="0.3"/>
    <row r="217" s="1" customFormat="1" ht="18" customHeight="1" x14ac:dyDescent="0.3"/>
    <row r="218" s="1" customFormat="1" ht="18" customHeight="1" x14ac:dyDescent="0.3"/>
    <row r="219" s="1" customFormat="1" ht="18" customHeight="1" x14ac:dyDescent="0.3"/>
    <row r="220" s="1" customFormat="1" ht="18" customHeight="1" x14ac:dyDescent="0.3"/>
    <row r="221" s="1" customFormat="1" ht="18" customHeight="1" x14ac:dyDescent="0.3"/>
    <row r="222" s="1" customFormat="1" ht="18" customHeight="1" x14ac:dyDescent="0.3"/>
    <row r="223" s="1" customFormat="1" ht="18" customHeight="1" x14ac:dyDescent="0.3"/>
    <row r="224" s="1" customFormat="1" ht="18" customHeight="1" x14ac:dyDescent="0.3"/>
    <row r="225" s="1" customFormat="1" ht="18" customHeight="1" x14ac:dyDescent="0.3"/>
    <row r="226" s="1" customFormat="1" ht="18" customHeight="1" x14ac:dyDescent="0.3"/>
    <row r="227" s="1" customFormat="1" ht="18" customHeight="1" x14ac:dyDescent="0.3"/>
    <row r="228" s="1" customFormat="1" ht="18" customHeight="1" x14ac:dyDescent="0.3"/>
    <row r="229" s="1" customFormat="1" ht="18" customHeight="1" x14ac:dyDescent="0.3"/>
    <row r="230" s="1" customFormat="1" ht="18" customHeight="1" x14ac:dyDescent="0.3"/>
    <row r="231" s="1" customFormat="1" ht="18" customHeight="1" x14ac:dyDescent="0.3"/>
    <row r="232" s="1" customFormat="1" ht="18" customHeight="1" x14ac:dyDescent="0.3"/>
    <row r="233" s="1" customFormat="1" ht="18" customHeight="1" x14ac:dyDescent="0.3"/>
    <row r="234" s="1" customFormat="1" ht="18" customHeight="1" x14ac:dyDescent="0.3"/>
    <row r="235" s="1" customFormat="1" ht="18" customHeight="1" x14ac:dyDescent="0.3"/>
    <row r="236" s="1" customFormat="1" ht="18" customHeight="1" x14ac:dyDescent="0.3"/>
    <row r="237" s="1" customFormat="1" ht="18" customHeight="1" x14ac:dyDescent="0.3"/>
    <row r="238" s="1" customFormat="1" ht="18" customHeight="1" x14ac:dyDescent="0.3"/>
    <row r="239" s="1" customFormat="1" ht="18" customHeight="1" x14ac:dyDescent="0.3"/>
    <row r="240" s="1" customFormat="1" ht="18" customHeight="1" x14ac:dyDescent="0.3"/>
    <row r="241" s="1" customFormat="1" ht="18" customHeight="1" x14ac:dyDescent="0.3"/>
    <row r="242" s="1" customFormat="1" ht="18" customHeight="1" x14ac:dyDescent="0.3"/>
    <row r="243" s="1" customFormat="1" ht="18" customHeight="1" x14ac:dyDescent="0.3"/>
    <row r="244" s="1" customFormat="1" ht="18" customHeight="1" x14ac:dyDescent="0.3"/>
    <row r="245" s="1" customFormat="1" ht="18" customHeight="1" x14ac:dyDescent="0.3"/>
    <row r="246" s="1" customFormat="1" ht="18" customHeight="1" x14ac:dyDescent="0.3"/>
    <row r="247" s="1" customFormat="1" ht="18" customHeight="1" x14ac:dyDescent="0.3"/>
    <row r="248" s="1" customFormat="1" ht="18" customHeight="1" x14ac:dyDescent="0.3"/>
    <row r="249" s="1" customFormat="1" ht="18" customHeight="1" x14ac:dyDescent="0.3"/>
    <row r="250" s="1" customFormat="1" ht="18" customHeight="1" x14ac:dyDescent="0.3"/>
    <row r="251" s="1" customFormat="1" ht="18" customHeight="1" x14ac:dyDescent="0.3"/>
    <row r="252" s="1" customFormat="1" ht="18" customHeight="1" x14ac:dyDescent="0.3"/>
    <row r="253" s="1" customFormat="1" ht="18" customHeight="1" x14ac:dyDescent="0.3"/>
    <row r="254" s="1" customFormat="1" ht="18" customHeight="1" x14ac:dyDescent="0.3"/>
    <row r="255" s="1" customFormat="1" ht="18" customHeight="1" x14ac:dyDescent="0.3"/>
    <row r="256" s="1" customFormat="1" ht="18" customHeight="1" x14ac:dyDescent="0.3"/>
    <row r="257" s="1" customFormat="1" ht="18" customHeight="1" x14ac:dyDescent="0.3"/>
    <row r="258" s="1" customFormat="1" ht="18" customHeight="1" x14ac:dyDescent="0.3"/>
    <row r="259" s="1" customFormat="1" ht="18" customHeight="1" x14ac:dyDescent="0.3"/>
    <row r="260" s="1" customFormat="1" ht="18" customHeight="1" x14ac:dyDescent="0.3"/>
    <row r="261" s="1" customFormat="1" ht="18" customHeight="1" x14ac:dyDescent="0.3"/>
    <row r="262" s="1" customFormat="1" ht="18" customHeight="1" x14ac:dyDescent="0.3"/>
    <row r="263" s="1" customFormat="1" ht="18" customHeight="1" x14ac:dyDescent="0.3"/>
    <row r="264" s="1" customFormat="1" ht="18" customHeight="1" x14ac:dyDescent="0.3"/>
    <row r="265" s="1" customFormat="1" ht="18" customHeight="1" x14ac:dyDescent="0.3"/>
    <row r="266" s="1" customFormat="1" ht="18" customHeight="1" x14ac:dyDescent="0.3"/>
    <row r="267" s="1" customFormat="1" ht="18" customHeight="1" x14ac:dyDescent="0.3"/>
    <row r="268" s="1" customFormat="1" ht="18" customHeight="1" x14ac:dyDescent="0.3"/>
    <row r="269" s="1" customFormat="1" ht="18" customHeight="1" x14ac:dyDescent="0.3"/>
    <row r="270" s="1" customFormat="1" ht="18" customHeight="1" x14ac:dyDescent="0.3"/>
    <row r="271" s="1" customFormat="1" ht="18" customHeight="1" x14ac:dyDescent="0.3"/>
    <row r="272" s="1" customFormat="1" ht="18" customHeight="1" x14ac:dyDescent="0.3"/>
    <row r="273" s="1" customFormat="1" ht="18" customHeight="1" x14ac:dyDescent="0.3"/>
    <row r="274" s="1" customFormat="1" ht="18" customHeight="1" x14ac:dyDescent="0.3"/>
    <row r="275" s="1" customFormat="1" ht="18" customHeight="1" x14ac:dyDescent="0.3"/>
    <row r="276" s="1" customFormat="1" ht="18" customHeight="1" x14ac:dyDescent="0.3"/>
    <row r="277" s="1" customFormat="1" ht="18" customHeight="1" x14ac:dyDescent="0.3"/>
    <row r="278" s="1" customFormat="1" ht="18" customHeight="1" x14ac:dyDescent="0.3"/>
    <row r="279" s="1" customFormat="1" ht="18" customHeight="1" x14ac:dyDescent="0.3"/>
    <row r="280" s="1" customFormat="1" ht="18" customHeight="1" x14ac:dyDescent="0.3"/>
    <row r="281" s="1" customFormat="1" ht="18" customHeight="1" x14ac:dyDescent="0.3"/>
    <row r="282" s="1" customFormat="1" ht="18" customHeight="1" x14ac:dyDescent="0.3"/>
    <row r="283" s="1" customFormat="1" ht="18" customHeight="1" x14ac:dyDescent="0.3"/>
    <row r="284" s="1" customFormat="1" ht="18" customHeight="1" x14ac:dyDescent="0.3"/>
    <row r="285" s="1" customFormat="1" ht="18" customHeight="1" x14ac:dyDescent="0.3"/>
    <row r="286" s="1" customFormat="1" ht="18" customHeight="1" x14ac:dyDescent="0.3"/>
    <row r="287" s="1" customFormat="1" ht="18" customHeight="1" x14ac:dyDescent="0.3"/>
    <row r="288" s="1" customFormat="1" ht="18" customHeight="1" x14ac:dyDescent="0.3"/>
    <row r="289" s="1" customFormat="1" ht="18" customHeight="1" x14ac:dyDescent="0.3"/>
    <row r="290" s="1" customFormat="1" ht="18" customHeight="1" x14ac:dyDescent="0.3"/>
    <row r="291" s="1" customFormat="1" ht="18" customHeight="1" x14ac:dyDescent="0.3"/>
    <row r="292" s="1" customFormat="1" ht="18" customHeight="1" x14ac:dyDescent="0.3"/>
    <row r="293" s="1" customFormat="1" ht="18" customHeight="1" x14ac:dyDescent="0.3"/>
    <row r="294" s="1" customFormat="1" ht="18" customHeight="1" x14ac:dyDescent="0.3"/>
    <row r="295" s="1" customFormat="1" ht="18" customHeight="1" x14ac:dyDescent="0.3"/>
    <row r="296" s="1" customFormat="1" ht="18" customHeight="1" x14ac:dyDescent="0.3"/>
    <row r="297" s="1" customFormat="1" ht="18" customHeight="1" x14ac:dyDescent="0.3"/>
    <row r="298" s="1" customFormat="1" ht="18" customHeight="1" x14ac:dyDescent="0.3"/>
    <row r="299" s="1" customFormat="1" ht="18" customHeight="1" x14ac:dyDescent="0.3"/>
    <row r="300" s="1" customFormat="1" ht="18" customHeight="1" x14ac:dyDescent="0.3"/>
    <row r="301" s="1" customFormat="1" ht="18" customHeight="1" x14ac:dyDescent="0.3"/>
    <row r="302" s="1" customFormat="1" ht="18" customHeight="1" x14ac:dyDescent="0.3"/>
    <row r="303" s="1" customFormat="1" ht="18" customHeight="1" x14ac:dyDescent="0.3"/>
    <row r="304" s="1" customFormat="1" ht="18" customHeight="1" x14ac:dyDescent="0.3"/>
    <row r="305" s="1" customFormat="1" ht="18" customHeight="1" x14ac:dyDescent="0.3"/>
    <row r="306" s="1" customFormat="1" ht="18" customHeight="1" x14ac:dyDescent="0.3"/>
    <row r="307" s="1" customFormat="1" ht="18" customHeight="1" x14ac:dyDescent="0.3"/>
    <row r="308" s="1" customFormat="1" ht="18" customHeight="1" x14ac:dyDescent="0.3"/>
    <row r="309" s="1" customFormat="1" ht="18" customHeight="1" x14ac:dyDescent="0.3"/>
    <row r="310" s="1" customFormat="1" ht="18" customHeight="1" x14ac:dyDescent="0.3"/>
    <row r="311" s="1" customFormat="1" ht="18" customHeight="1" x14ac:dyDescent="0.3"/>
    <row r="312" s="1" customFormat="1" ht="18" customHeight="1" x14ac:dyDescent="0.3"/>
    <row r="313" s="1" customFormat="1" ht="18" customHeight="1" x14ac:dyDescent="0.3"/>
    <row r="314" s="1" customFormat="1" ht="18" customHeight="1" x14ac:dyDescent="0.3"/>
    <row r="315" s="1" customFormat="1" ht="18" customHeight="1" x14ac:dyDescent="0.3"/>
    <row r="316" s="1" customFormat="1" ht="18" customHeight="1" x14ac:dyDescent="0.3"/>
    <row r="317" s="1" customFormat="1" ht="18" customHeight="1" x14ac:dyDescent="0.3"/>
    <row r="318" s="1" customFormat="1" ht="18" customHeight="1" x14ac:dyDescent="0.3"/>
    <row r="319" s="1" customFormat="1" ht="18" customHeight="1" x14ac:dyDescent="0.3"/>
    <row r="320" s="1" customFormat="1" ht="18" customHeight="1" x14ac:dyDescent="0.3"/>
    <row r="321" s="1" customFormat="1" ht="18" customHeight="1" x14ac:dyDescent="0.3"/>
    <row r="322" s="1" customFormat="1" ht="18" customHeight="1" x14ac:dyDescent="0.3"/>
    <row r="323" s="1" customFormat="1" ht="18" customHeight="1" x14ac:dyDescent="0.3"/>
    <row r="324" s="1" customFormat="1" ht="18" customHeight="1" x14ac:dyDescent="0.3"/>
    <row r="325" s="1" customFormat="1" ht="18" customHeight="1" x14ac:dyDescent="0.3"/>
    <row r="326" s="1" customFormat="1" ht="18" customHeight="1" x14ac:dyDescent="0.3"/>
    <row r="327" s="1" customFormat="1" ht="18" customHeight="1" x14ac:dyDescent="0.3"/>
    <row r="328" s="1" customFormat="1" ht="18" customHeight="1" x14ac:dyDescent="0.3"/>
    <row r="329" s="1" customFormat="1" ht="18" customHeight="1" x14ac:dyDescent="0.3"/>
    <row r="330" s="1" customFormat="1" ht="18" customHeight="1" x14ac:dyDescent="0.3"/>
    <row r="331" s="1" customFormat="1" ht="18" customHeight="1" x14ac:dyDescent="0.3"/>
    <row r="332" s="1" customFormat="1" ht="18" customHeight="1" x14ac:dyDescent="0.3"/>
    <row r="333" s="1" customFormat="1" ht="18" customHeight="1" x14ac:dyDescent="0.3"/>
    <row r="334" s="1" customFormat="1" ht="18" customHeight="1" x14ac:dyDescent="0.3"/>
    <row r="335" s="1" customFormat="1" ht="18" customHeight="1" x14ac:dyDescent="0.3"/>
    <row r="336" s="1" customFormat="1" ht="18" customHeight="1" x14ac:dyDescent="0.3"/>
    <row r="337" s="1" customFormat="1" ht="18" customHeight="1" x14ac:dyDescent="0.3"/>
    <row r="338" s="1" customFormat="1" ht="18" customHeight="1" x14ac:dyDescent="0.3"/>
    <row r="339" s="1" customFormat="1" ht="18" customHeight="1" x14ac:dyDescent="0.3"/>
    <row r="340" s="1" customFormat="1" ht="18" customHeight="1" x14ac:dyDescent="0.3"/>
    <row r="341" s="1" customFormat="1" ht="18" customHeight="1" x14ac:dyDescent="0.3"/>
    <row r="342" s="1" customFormat="1" ht="18" customHeight="1" x14ac:dyDescent="0.3"/>
    <row r="343" s="1" customFormat="1" ht="18" customHeight="1" x14ac:dyDescent="0.3"/>
    <row r="344" s="1" customFormat="1" ht="18" customHeight="1" x14ac:dyDescent="0.3"/>
    <row r="345" s="1" customFormat="1" ht="18" customHeight="1" x14ac:dyDescent="0.3"/>
    <row r="346" s="1" customFormat="1" ht="18" customHeight="1" x14ac:dyDescent="0.3"/>
    <row r="347" s="1" customFormat="1" ht="18" customHeight="1" x14ac:dyDescent="0.3"/>
    <row r="348" s="1" customFormat="1" ht="18" customHeight="1" x14ac:dyDescent="0.3"/>
    <row r="349" s="1" customFormat="1" ht="18" customHeight="1" x14ac:dyDescent="0.3"/>
    <row r="350" s="1" customFormat="1" ht="18" customHeight="1" x14ac:dyDescent="0.3"/>
    <row r="351" s="1" customFormat="1" ht="18" customHeight="1" x14ac:dyDescent="0.3"/>
    <row r="352" s="1" customFormat="1" ht="18" customHeight="1" x14ac:dyDescent="0.3"/>
    <row r="353" s="1" customFormat="1" ht="18" customHeight="1" x14ac:dyDescent="0.3"/>
    <row r="354" s="1" customFormat="1" ht="18" customHeight="1" x14ac:dyDescent="0.3"/>
    <row r="355" s="1" customFormat="1" ht="18" customHeight="1" x14ac:dyDescent="0.3"/>
    <row r="356" s="1" customFormat="1" ht="18" customHeight="1" x14ac:dyDescent="0.3"/>
    <row r="357" s="1" customFormat="1" ht="18" customHeight="1" x14ac:dyDescent="0.3"/>
    <row r="358" s="1" customFormat="1" ht="18" customHeight="1" x14ac:dyDescent="0.3"/>
    <row r="359" s="1" customFormat="1" ht="18" customHeight="1" x14ac:dyDescent="0.3"/>
    <row r="360" s="1" customFormat="1" ht="18" customHeight="1" x14ac:dyDescent="0.3"/>
    <row r="361" s="1" customFormat="1" ht="18" customHeight="1" x14ac:dyDescent="0.3"/>
    <row r="362" s="1" customFormat="1" ht="18" customHeight="1" x14ac:dyDescent="0.3"/>
    <row r="363" s="1" customFormat="1" ht="18" customHeight="1" x14ac:dyDescent="0.3"/>
    <row r="364" s="1" customFormat="1" ht="18" customHeight="1" x14ac:dyDescent="0.3"/>
    <row r="365" s="1" customFormat="1" ht="18" customHeight="1" x14ac:dyDescent="0.3"/>
    <row r="366" s="1" customFormat="1" ht="18" customHeight="1" x14ac:dyDescent="0.3"/>
    <row r="367" s="1" customFormat="1" ht="18" customHeight="1" x14ac:dyDescent="0.3"/>
    <row r="368" s="1" customFormat="1" ht="18" customHeight="1" x14ac:dyDescent="0.3"/>
    <row r="369" s="1" customFormat="1" ht="18" customHeight="1" x14ac:dyDescent="0.3"/>
    <row r="370" s="1" customFormat="1" ht="18" customHeight="1" x14ac:dyDescent="0.3"/>
    <row r="371" s="1" customFormat="1" ht="18" customHeight="1" x14ac:dyDescent="0.3"/>
    <row r="372" s="1" customFormat="1" ht="18" customHeight="1" x14ac:dyDescent="0.3"/>
    <row r="373" s="1" customFormat="1" ht="18" customHeight="1" x14ac:dyDescent="0.3"/>
    <row r="374" s="1" customFormat="1" ht="18" customHeight="1" x14ac:dyDescent="0.3"/>
    <row r="375" s="1" customFormat="1" ht="18" customHeight="1" x14ac:dyDescent="0.3"/>
    <row r="376" s="1" customFormat="1" ht="18" customHeight="1" x14ac:dyDescent="0.3"/>
    <row r="377" s="1" customFormat="1" ht="18" customHeight="1" x14ac:dyDescent="0.3"/>
    <row r="378" s="1" customFormat="1" ht="18" customHeight="1" x14ac:dyDescent="0.3"/>
    <row r="379" s="1" customFormat="1" ht="18" customHeight="1" x14ac:dyDescent="0.3"/>
    <row r="380" s="1" customFormat="1" ht="18" customHeight="1" x14ac:dyDescent="0.3"/>
    <row r="381" s="1" customFormat="1" ht="18" customHeight="1" x14ac:dyDescent="0.3"/>
    <row r="382" s="1" customFormat="1" ht="18" customHeight="1" x14ac:dyDescent="0.3"/>
    <row r="383" s="1" customFormat="1" ht="18" customHeigh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  <row r="448" s="1" customFormat="1" x14ac:dyDescent="0.3"/>
  </sheetData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1" orientation="landscape" horizontalDpi="4294967293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M448"/>
  <sheetViews>
    <sheetView workbookViewId="0">
      <selection activeCell="F12" sqref="F12"/>
    </sheetView>
  </sheetViews>
  <sheetFormatPr baseColWidth="10" defaultColWidth="11.42578125" defaultRowHeight="16.5" x14ac:dyDescent="0.3"/>
  <cols>
    <col min="1" max="1" width="2.28515625" style="1" customWidth="1"/>
    <col min="2" max="2" width="2.7109375" style="1" customWidth="1"/>
    <col min="3" max="3" width="3.7109375" style="1" customWidth="1"/>
    <col min="4" max="4" width="27.7109375" style="1" customWidth="1"/>
    <col min="5" max="5" width="22.140625" style="1" customWidth="1"/>
    <col min="6" max="6" width="22" style="1" customWidth="1"/>
    <col min="7" max="7" width="3.7109375" style="1" customWidth="1"/>
    <col min="8" max="8" width="2.85546875" style="1" customWidth="1"/>
    <col min="9" max="9" width="3.7109375" style="1" customWidth="1"/>
    <col min="10" max="10" width="27.7109375" style="1" customWidth="1"/>
    <col min="11" max="11" width="22.140625" style="1" customWidth="1"/>
    <col min="12" max="12" width="22.28515625" style="1" customWidth="1"/>
    <col min="13" max="13" width="3" style="1" customWidth="1"/>
    <col min="14" max="14" width="3.28515625" style="1" customWidth="1"/>
    <col min="15" max="16384" width="11.42578125" style="1"/>
  </cols>
  <sheetData>
    <row r="1" spans="2:13" s="2" customFormat="1" ht="34.5" customHeight="1" x14ac:dyDescent="0.6">
      <c r="B1" s="2" t="s">
        <v>0</v>
      </c>
      <c r="E1" s="3"/>
      <c r="F1" s="3"/>
      <c r="G1" s="36" t="s">
        <v>1</v>
      </c>
      <c r="L1" s="37" t="s">
        <v>45</v>
      </c>
    </row>
    <row r="2" spans="2:13" ht="6" customHeight="1" thickBot="1" x14ac:dyDescent="0.35"/>
    <row r="3" spans="2:13" ht="6" customHeight="1" x14ac:dyDescent="0.3">
      <c r="B3" s="4"/>
      <c r="C3" s="5"/>
      <c r="D3" s="5"/>
      <c r="E3" s="5"/>
      <c r="F3" s="5"/>
      <c r="G3" s="5"/>
      <c r="H3" s="4"/>
      <c r="I3" s="5"/>
      <c r="J3" s="5"/>
      <c r="K3" s="5"/>
      <c r="L3" s="5"/>
      <c r="M3" s="6"/>
    </row>
    <row r="4" spans="2:13" ht="22.5" customHeight="1" x14ac:dyDescent="0.4">
      <c r="B4" s="7"/>
      <c r="D4" s="52" t="s">
        <v>14</v>
      </c>
      <c r="E4" s="52"/>
      <c r="F4" s="52"/>
      <c r="H4" s="7"/>
      <c r="J4" s="52" t="s">
        <v>15</v>
      </c>
      <c r="K4" s="52"/>
      <c r="L4" s="52"/>
      <c r="M4" s="8"/>
    </row>
    <row r="5" spans="2:13" ht="6" customHeight="1" thickBot="1" x14ac:dyDescent="0.35">
      <c r="B5" s="9"/>
      <c r="C5" s="13"/>
      <c r="D5" s="13"/>
      <c r="E5" s="26"/>
      <c r="F5" s="26"/>
      <c r="G5" s="26"/>
      <c r="H5" s="28"/>
      <c r="I5" s="29"/>
      <c r="J5" s="29"/>
      <c r="K5" s="26"/>
      <c r="L5" s="26"/>
      <c r="M5" s="27"/>
    </row>
    <row r="6" spans="2:13" ht="10.5" customHeight="1" x14ac:dyDescent="0.3">
      <c r="B6" s="4"/>
      <c r="C6" s="17"/>
      <c r="D6" s="17"/>
      <c r="E6" s="17"/>
      <c r="F6" s="17"/>
      <c r="G6" s="18"/>
      <c r="H6" s="17"/>
      <c r="I6" s="17"/>
      <c r="J6" s="17"/>
      <c r="K6" s="17"/>
      <c r="L6" s="17"/>
      <c r="M6" s="18"/>
    </row>
    <row r="7" spans="2:13" ht="18.75" customHeight="1" x14ac:dyDescent="0.35">
      <c r="B7" s="7"/>
      <c r="C7" s="21"/>
      <c r="D7" s="10"/>
      <c r="E7" s="35" t="s">
        <v>43</v>
      </c>
      <c r="F7" s="35" t="s">
        <v>47</v>
      </c>
      <c r="G7" s="25"/>
      <c r="H7" s="10"/>
      <c r="I7" s="21"/>
      <c r="J7" s="10"/>
      <c r="K7" s="35" t="s">
        <v>43</v>
      </c>
      <c r="L7" s="35" t="s">
        <v>47</v>
      </c>
      <c r="M7" s="25"/>
    </row>
    <row r="8" spans="2:13" ht="10.5" customHeight="1" x14ac:dyDescent="0.35">
      <c r="B8" s="7"/>
      <c r="C8" s="21"/>
      <c r="D8" s="10"/>
      <c r="E8" s="35"/>
      <c r="F8" s="35"/>
      <c r="G8" s="25"/>
      <c r="H8" s="10"/>
      <c r="I8" s="21"/>
      <c r="J8" s="10"/>
      <c r="K8" s="35"/>
      <c r="L8" s="35"/>
      <c r="M8" s="25"/>
    </row>
    <row r="9" spans="2:13" ht="18" customHeight="1" x14ac:dyDescent="0.35">
      <c r="B9" s="7"/>
      <c r="C9" s="19" t="s">
        <v>2</v>
      </c>
      <c r="D9" s="10"/>
      <c r="E9" s="44">
        <v>32500</v>
      </c>
      <c r="F9" s="44">
        <v>32500</v>
      </c>
      <c r="G9" s="11"/>
      <c r="H9" s="10"/>
      <c r="I9" s="19" t="s">
        <v>22</v>
      </c>
      <c r="J9" s="10"/>
      <c r="K9" s="46">
        <v>77067.320000000007</v>
      </c>
      <c r="L9" s="46">
        <v>78826.53</v>
      </c>
      <c r="M9" s="11"/>
    </row>
    <row r="10" spans="2:13" ht="10.5" customHeight="1" x14ac:dyDescent="0.35">
      <c r="B10" s="7"/>
      <c r="C10" s="19"/>
      <c r="D10" s="10"/>
      <c r="E10" s="33"/>
      <c r="F10" s="33"/>
      <c r="G10" s="11"/>
      <c r="H10" s="10"/>
      <c r="I10" s="19"/>
      <c r="J10" s="10"/>
      <c r="K10" s="38"/>
      <c r="L10" s="38"/>
      <c r="M10" s="11"/>
    </row>
    <row r="11" spans="2:13" ht="18" customHeight="1" x14ac:dyDescent="0.3">
      <c r="B11" s="7"/>
      <c r="C11" s="10"/>
      <c r="D11" s="10" t="s">
        <v>4</v>
      </c>
      <c r="E11" s="32"/>
      <c r="F11" s="32"/>
      <c r="G11" s="11"/>
      <c r="H11" s="10"/>
      <c r="I11" s="10"/>
      <c r="J11" s="10" t="s">
        <v>12</v>
      </c>
      <c r="K11" s="39">
        <v>77067.320000000007</v>
      </c>
      <c r="L11" s="39">
        <v>78826.53</v>
      </c>
      <c r="M11" s="16"/>
    </row>
    <row r="12" spans="2:13" ht="18" customHeight="1" x14ac:dyDescent="0.3">
      <c r="B12" s="7"/>
      <c r="C12" s="10"/>
      <c r="D12" s="10" t="s">
        <v>3</v>
      </c>
      <c r="E12" s="32"/>
      <c r="F12" s="32"/>
      <c r="G12" s="11"/>
      <c r="H12" s="10"/>
      <c r="I12" s="10"/>
      <c r="J12" s="10"/>
      <c r="K12" s="39"/>
      <c r="L12" s="39"/>
      <c r="M12" s="16"/>
    </row>
    <row r="13" spans="2:13" ht="18" customHeight="1" x14ac:dyDescent="0.3">
      <c r="B13" s="7"/>
      <c r="C13" s="10"/>
      <c r="D13" s="10" t="s">
        <v>16</v>
      </c>
      <c r="E13" s="32">
        <v>3723</v>
      </c>
      <c r="F13" s="32">
        <v>3723</v>
      </c>
      <c r="G13" s="11"/>
      <c r="H13" s="10"/>
      <c r="I13" s="10"/>
      <c r="J13" s="10"/>
      <c r="K13" s="39"/>
      <c r="L13" s="39"/>
      <c r="M13" s="16"/>
    </row>
    <row r="14" spans="2:13" ht="18" customHeight="1" x14ac:dyDescent="0.35">
      <c r="B14" s="7"/>
      <c r="C14" s="10"/>
      <c r="D14" s="10" t="s">
        <v>17</v>
      </c>
      <c r="E14" s="32">
        <v>-3723</v>
      </c>
      <c r="F14" s="32">
        <v>-3723</v>
      </c>
      <c r="G14" s="11"/>
      <c r="H14" s="10"/>
      <c r="I14" s="19" t="s">
        <v>33</v>
      </c>
      <c r="J14" s="10"/>
      <c r="K14" s="46"/>
      <c r="L14" s="46"/>
      <c r="M14" s="16"/>
    </row>
    <row r="15" spans="2:13" ht="18" customHeight="1" x14ac:dyDescent="0.3">
      <c r="B15" s="7"/>
      <c r="C15" s="10"/>
      <c r="D15" s="10" t="s">
        <v>5</v>
      </c>
      <c r="E15" s="32">
        <v>2459.17</v>
      </c>
      <c r="F15" s="32">
        <v>2459.17</v>
      </c>
      <c r="G15" s="11"/>
      <c r="H15" s="10"/>
      <c r="I15" s="10"/>
      <c r="J15" s="10"/>
      <c r="K15" s="39"/>
      <c r="L15" s="39"/>
      <c r="M15" s="16"/>
    </row>
    <row r="16" spans="2:13" ht="18" customHeight="1" x14ac:dyDescent="0.3">
      <c r="B16" s="7"/>
      <c r="C16" s="10"/>
      <c r="D16" s="10" t="s">
        <v>6</v>
      </c>
      <c r="E16" s="32">
        <v>-2459.17</v>
      </c>
      <c r="F16" s="32">
        <v>-2459.17</v>
      </c>
      <c r="G16" s="11"/>
      <c r="H16" s="10"/>
      <c r="I16" s="10"/>
      <c r="J16" s="10"/>
      <c r="K16" s="39"/>
      <c r="L16" s="39"/>
      <c r="M16" s="16"/>
    </row>
    <row r="17" spans="2:13" ht="18" customHeight="1" x14ac:dyDescent="0.3">
      <c r="B17" s="7"/>
      <c r="C17" s="10"/>
      <c r="D17" s="10" t="s">
        <v>18</v>
      </c>
      <c r="E17" s="32">
        <v>500</v>
      </c>
      <c r="F17" s="32">
        <v>500</v>
      </c>
      <c r="G17" s="11"/>
      <c r="H17" s="10"/>
      <c r="I17" s="10"/>
      <c r="J17" s="10"/>
      <c r="K17" s="39"/>
      <c r="L17" s="39"/>
      <c r="M17" s="11"/>
    </row>
    <row r="18" spans="2:13" ht="18" customHeight="1" x14ac:dyDescent="0.35">
      <c r="B18" s="7"/>
      <c r="C18" s="10"/>
      <c r="D18" s="10" t="s">
        <v>19</v>
      </c>
      <c r="E18" s="32">
        <v>47000</v>
      </c>
      <c r="F18" s="32">
        <v>52000</v>
      </c>
      <c r="G18" s="11"/>
      <c r="H18" s="10"/>
      <c r="I18" s="21"/>
      <c r="J18" s="10"/>
      <c r="K18" s="47"/>
      <c r="L18" s="47"/>
      <c r="M18" s="11"/>
    </row>
    <row r="19" spans="2:13" ht="18" customHeight="1" x14ac:dyDescent="0.35">
      <c r="B19" s="7"/>
      <c r="C19" s="10"/>
      <c r="D19" s="10" t="s">
        <v>38</v>
      </c>
      <c r="E19" s="32">
        <v>-15000</v>
      </c>
      <c r="F19" s="32">
        <v>-20000</v>
      </c>
      <c r="G19" s="11"/>
      <c r="H19" s="10"/>
      <c r="I19" s="21"/>
      <c r="J19" s="10"/>
      <c r="K19" s="47"/>
      <c r="L19" s="47"/>
      <c r="M19" s="11"/>
    </row>
    <row r="20" spans="2:13" ht="10.5" customHeight="1" x14ac:dyDescent="0.3">
      <c r="B20" s="7"/>
      <c r="C20" s="10"/>
      <c r="D20" s="10"/>
      <c r="E20" s="32"/>
      <c r="F20" s="32"/>
      <c r="G20" s="11"/>
      <c r="H20" s="10"/>
      <c r="I20" s="10"/>
      <c r="J20" s="10"/>
      <c r="K20" s="39"/>
      <c r="L20" s="39"/>
      <c r="M20" s="11"/>
    </row>
    <row r="21" spans="2:13" ht="10.5" customHeight="1" x14ac:dyDescent="0.3">
      <c r="B21" s="7"/>
      <c r="C21" s="10"/>
      <c r="D21" s="10"/>
      <c r="E21" s="32"/>
      <c r="F21" s="32"/>
      <c r="G21" s="11"/>
      <c r="H21" s="10"/>
      <c r="I21" s="10"/>
      <c r="J21" s="10"/>
      <c r="K21" s="39"/>
      <c r="L21" s="39"/>
      <c r="M21" s="11"/>
    </row>
    <row r="22" spans="2:13" ht="18" customHeight="1" x14ac:dyDescent="0.4">
      <c r="B22" s="7"/>
      <c r="C22" s="19" t="s">
        <v>11</v>
      </c>
      <c r="D22" s="10"/>
      <c r="E22" s="44"/>
      <c r="F22" s="44"/>
      <c r="G22" s="25"/>
      <c r="H22" s="21"/>
      <c r="I22" s="42" t="s">
        <v>41</v>
      </c>
      <c r="J22" s="50"/>
      <c r="K22" s="49">
        <v>1759.21</v>
      </c>
      <c r="L22" s="49">
        <v>447.42</v>
      </c>
      <c r="M22" s="25"/>
    </row>
    <row r="23" spans="2:13" ht="10.5" customHeight="1" x14ac:dyDescent="0.3">
      <c r="B23" s="7"/>
      <c r="C23" s="10"/>
      <c r="D23" s="10"/>
      <c r="E23" s="45"/>
      <c r="F23" s="45"/>
      <c r="G23" s="11"/>
      <c r="H23" s="10"/>
      <c r="I23" s="10"/>
      <c r="J23" s="10"/>
      <c r="K23" s="39"/>
      <c r="L23" s="39"/>
      <c r="M23" s="11"/>
    </row>
    <row r="24" spans="2:13" ht="18" customHeight="1" x14ac:dyDescent="0.35">
      <c r="B24" s="7"/>
      <c r="C24" s="19" t="s">
        <v>20</v>
      </c>
      <c r="D24" s="10"/>
      <c r="E24" s="44">
        <v>46326.53</v>
      </c>
      <c r="F24" s="44">
        <v>46773.95</v>
      </c>
      <c r="G24" s="11"/>
      <c r="H24" s="10"/>
      <c r="I24" s="10"/>
      <c r="J24" s="10"/>
      <c r="K24" s="43"/>
      <c r="L24" s="43"/>
      <c r="M24" s="16"/>
    </row>
    <row r="25" spans="2:13" ht="12" customHeight="1" x14ac:dyDescent="0.35">
      <c r="B25" s="7"/>
      <c r="C25" s="19"/>
      <c r="D25" s="10"/>
      <c r="E25" s="33"/>
      <c r="F25" s="33"/>
      <c r="G25" s="11"/>
      <c r="H25" s="10"/>
      <c r="I25" s="10"/>
      <c r="J25" s="10"/>
      <c r="K25" s="39"/>
      <c r="L25" s="39"/>
      <c r="M25" s="16"/>
    </row>
    <row r="26" spans="2:13" ht="18" customHeight="1" x14ac:dyDescent="0.35">
      <c r="B26" s="7"/>
      <c r="C26" s="19"/>
      <c r="D26" s="10" t="s">
        <v>25</v>
      </c>
      <c r="E26" s="51" t="s">
        <v>44</v>
      </c>
      <c r="F26" s="51" t="s">
        <v>44</v>
      </c>
      <c r="G26" s="11"/>
      <c r="H26" s="10"/>
      <c r="I26" s="10"/>
      <c r="J26" s="10"/>
      <c r="K26" s="39"/>
      <c r="L26" s="39"/>
      <c r="M26" s="16"/>
    </row>
    <row r="27" spans="2:13" ht="18" customHeight="1" x14ac:dyDescent="0.35">
      <c r="B27" s="7"/>
      <c r="C27" s="19"/>
      <c r="D27" s="10" t="s">
        <v>10</v>
      </c>
      <c r="E27" s="32"/>
      <c r="F27" s="32"/>
      <c r="G27" s="11"/>
      <c r="H27" s="10"/>
      <c r="I27" s="10"/>
      <c r="J27" s="10"/>
      <c r="K27" s="39"/>
      <c r="L27" s="39"/>
      <c r="M27" s="16"/>
    </row>
    <row r="28" spans="2:13" ht="18" customHeight="1" x14ac:dyDescent="0.3">
      <c r="B28" s="7"/>
      <c r="C28" s="10"/>
      <c r="D28" s="10" t="s">
        <v>7</v>
      </c>
      <c r="E28" s="32">
        <v>27740.95</v>
      </c>
      <c r="F28" s="51" t="s">
        <v>44</v>
      </c>
      <c r="G28" s="11"/>
      <c r="H28" s="10"/>
      <c r="I28" s="10"/>
      <c r="J28" s="10"/>
      <c r="K28" s="39"/>
      <c r="L28" s="39"/>
      <c r="M28" s="16"/>
    </row>
    <row r="29" spans="2:13" ht="18" customHeight="1" x14ac:dyDescent="0.3">
      <c r="B29" s="7"/>
      <c r="C29" s="10"/>
      <c r="D29" s="10" t="s">
        <v>8</v>
      </c>
      <c r="E29" s="32">
        <v>17664.68</v>
      </c>
      <c r="F29" s="32">
        <v>378.51</v>
      </c>
      <c r="G29" s="11"/>
      <c r="H29" s="10"/>
      <c r="I29" s="10"/>
      <c r="J29" s="10"/>
      <c r="K29" s="39"/>
      <c r="L29" s="39"/>
      <c r="M29" s="11"/>
    </row>
    <row r="30" spans="2:13" ht="18" customHeight="1" x14ac:dyDescent="0.3">
      <c r="B30" s="7"/>
      <c r="C30" s="10"/>
      <c r="D30" s="10" t="s">
        <v>46</v>
      </c>
      <c r="E30" s="32"/>
      <c r="F30" s="32">
        <v>44573.06</v>
      </c>
      <c r="G30" s="11"/>
      <c r="H30" s="10"/>
      <c r="I30" s="10"/>
      <c r="J30" s="10"/>
      <c r="K30" s="39"/>
      <c r="L30" s="39"/>
      <c r="M30" s="11"/>
    </row>
    <row r="31" spans="2:13" ht="18" customHeight="1" x14ac:dyDescent="0.3">
      <c r="B31" s="7"/>
      <c r="C31" s="21"/>
      <c r="D31" s="10" t="s">
        <v>21</v>
      </c>
      <c r="E31" s="32">
        <v>574.9</v>
      </c>
      <c r="F31" s="32">
        <v>1819.51</v>
      </c>
      <c r="G31" s="25"/>
      <c r="H31" s="21"/>
      <c r="I31" s="21"/>
      <c r="J31" s="21"/>
      <c r="K31" s="38"/>
      <c r="L31" s="38"/>
      <c r="M31" s="25"/>
    </row>
    <row r="32" spans="2:13" ht="18" customHeight="1" x14ac:dyDescent="0.3">
      <c r="B32" s="7"/>
      <c r="C32" s="21"/>
      <c r="D32" s="10" t="s">
        <v>9</v>
      </c>
      <c r="E32" s="32">
        <v>346</v>
      </c>
      <c r="F32" s="32">
        <v>2.87</v>
      </c>
      <c r="G32" s="25"/>
      <c r="H32" s="21"/>
      <c r="I32" s="21"/>
      <c r="J32" s="21"/>
      <c r="K32" s="38"/>
      <c r="L32" s="38"/>
      <c r="M32" s="25"/>
    </row>
    <row r="33" spans="2:13" ht="6" customHeight="1" x14ac:dyDescent="0.3">
      <c r="B33" s="7"/>
      <c r="C33" s="10"/>
      <c r="D33" s="10"/>
      <c r="E33" s="32"/>
      <c r="F33" s="32"/>
      <c r="G33" s="11"/>
      <c r="H33" s="10"/>
      <c r="I33" s="21"/>
      <c r="J33" s="10"/>
      <c r="K33" s="39"/>
      <c r="L33" s="39"/>
      <c r="M33" s="16"/>
    </row>
    <row r="34" spans="2:13" ht="18" customHeight="1" x14ac:dyDescent="0.3">
      <c r="B34" s="7"/>
      <c r="C34" s="10"/>
      <c r="D34" s="10"/>
      <c r="E34" s="32"/>
      <c r="F34" s="32"/>
      <c r="G34" s="11"/>
      <c r="H34" s="10"/>
      <c r="I34" s="10"/>
      <c r="J34" s="10"/>
      <c r="K34" s="39"/>
      <c r="L34" s="39"/>
      <c r="M34" s="16"/>
    </row>
    <row r="35" spans="2:13" ht="18" customHeight="1" x14ac:dyDescent="0.3">
      <c r="B35" s="7"/>
      <c r="C35" s="10"/>
      <c r="D35" s="10"/>
      <c r="E35" s="32"/>
      <c r="F35" s="32"/>
      <c r="G35" s="11"/>
      <c r="H35" s="10"/>
      <c r="I35" s="10"/>
      <c r="J35" s="10"/>
      <c r="K35" s="39"/>
      <c r="L35" s="39"/>
      <c r="M35" s="16"/>
    </row>
    <row r="36" spans="2:13" ht="24" customHeight="1" thickBot="1" x14ac:dyDescent="0.45">
      <c r="B36" s="7"/>
      <c r="C36" s="10"/>
      <c r="D36" s="42" t="s">
        <v>28</v>
      </c>
      <c r="E36" s="41">
        <v>78826.53</v>
      </c>
      <c r="F36" s="41">
        <v>79273.95</v>
      </c>
      <c r="G36" s="11"/>
      <c r="H36" s="10"/>
      <c r="I36" s="10"/>
      <c r="J36" s="42" t="s">
        <v>27</v>
      </c>
      <c r="K36" s="41">
        <v>78826.53</v>
      </c>
      <c r="L36" s="41">
        <v>79273.95</v>
      </c>
      <c r="M36" s="16"/>
    </row>
    <row r="37" spans="2:13" ht="18" customHeight="1" thickTop="1" x14ac:dyDescent="0.3">
      <c r="B37" s="7"/>
      <c r="C37" s="10"/>
      <c r="D37" s="10"/>
      <c r="E37" s="12"/>
      <c r="F37" s="12"/>
      <c r="G37" s="11"/>
      <c r="H37" s="10"/>
      <c r="I37" s="10"/>
      <c r="J37" s="10"/>
      <c r="K37" s="39"/>
      <c r="L37" s="39"/>
      <c r="M37" s="16"/>
    </row>
    <row r="38" spans="2:13" ht="18" customHeight="1" thickBot="1" x14ac:dyDescent="0.35">
      <c r="B38" s="9"/>
      <c r="C38" s="13"/>
      <c r="D38" s="13"/>
      <c r="E38" s="31"/>
      <c r="F38" s="31"/>
      <c r="G38" s="14"/>
      <c r="H38" s="13"/>
      <c r="I38" s="13"/>
      <c r="J38" s="13"/>
      <c r="K38" s="13"/>
      <c r="L38" s="13"/>
      <c r="M38" s="14"/>
    </row>
    <row r="39" spans="2:13" ht="18" customHeight="1" x14ac:dyDescent="0.4">
      <c r="C39" s="10"/>
      <c r="D39" s="53"/>
      <c r="E39" s="53"/>
      <c r="F39" s="12"/>
      <c r="G39" s="10"/>
      <c r="H39" s="10"/>
      <c r="I39" s="10"/>
      <c r="J39" s="53"/>
      <c r="K39" s="53"/>
      <c r="L39" s="10"/>
      <c r="M39" s="10"/>
    </row>
    <row r="40" spans="2:13" ht="18" customHeight="1" x14ac:dyDescent="0.3">
      <c r="C40" s="21"/>
      <c r="D40" s="10"/>
      <c r="E40" s="20"/>
      <c r="F40" s="20"/>
      <c r="G40" s="21"/>
      <c r="H40" s="10"/>
      <c r="I40" s="10"/>
      <c r="J40" s="10"/>
      <c r="K40" s="48"/>
      <c r="L40" s="10"/>
      <c r="M40" s="10"/>
    </row>
    <row r="41" spans="2:13" ht="18" customHeight="1" x14ac:dyDescent="0.3">
      <c r="C41" s="10"/>
      <c r="D41" s="10"/>
      <c r="E41" s="12"/>
      <c r="F41" s="12"/>
      <c r="G41" s="10"/>
      <c r="H41" s="10"/>
      <c r="I41" s="10"/>
      <c r="J41" s="48"/>
      <c r="K41" s="10"/>
      <c r="L41" s="10"/>
      <c r="M41" s="10"/>
    </row>
    <row r="42" spans="2:13" ht="18" customHeight="1" x14ac:dyDescent="0.3">
      <c r="C42" s="21"/>
      <c r="D42" s="10"/>
      <c r="E42" s="20"/>
      <c r="F42" s="20"/>
      <c r="G42" s="21"/>
      <c r="H42" s="10"/>
      <c r="I42" s="21"/>
      <c r="J42" s="48" t="s">
        <v>48</v>
      </c>
      <c r="K42" s="20"/>
      <c r="L42" s="10"/>
      <c r="M42" s="10"/>
    </row>
    <row r="43" spans="2:13" ht="18" customHeight="1" x14ac:dyDescent="0.3">
      <c r="C43" s="10"/>
      <c r="D43" s="10"/>
      <c r="E43" s="12"/>
      <c r="F43" s="12"/>
      <c r="G43" s="10"/>
      <c r="H43" s="10"/>
      <c r="I43" s="10"/>
      <c r="J43" s="10"/>
      <c r="K43" s="10"/>
      <c r="L43" s="10"/>
      <c r="M43" s="10"/>
    </row>
    <row r="44" spans="2:13" ht="18" customHeight="1" x14ac:dyDescent="0.3">
      <c r="C44" s="10"/>
      <c r="D44" s="10"/>
      <c r="E44" s="12"/>
      <c r="F44" s="12"/>
      <c r="G44" s="10"/>
      <c r="H44" s="10"/>
      <c r="I44" s="10"/>
      <c r="J44" s="10"/>
      <c r="K44" s="10"/>
      <c r="L44" s="10"/>
      <c r="M44" s="10"/>
    </row>
    <row r="45" spans="2:13" ht="18" customHeight="1" x14ac:dyDescent="0.3">
      <c r="C45" s="10"/>
      <c r="D45" s="10"/>
      <c r="E45" s="12"/>
      <c r="F45" s="12"/>
      <c r="G45" s="10"/>
      <c r="H45" s="10"/>
      <c r="I45" s="10"/>
      <c r="J45" s="10"/>
      <c r="K45" s="12"/>
      <c r="L45" s="12"/>
      <c r="M45" s="10"/>
    </row>
    <row r="46" spans="2:13" ht="18" customHeight="1" x14ac:dyDescent="0.3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2:13" ht="18" customHeight="1" x14ac:dyDescent="0.3">
      <c r="C47" s="21"/>
      <c r="D47" s="10"/>
      <c r="E47" s="20"/>
      <c r="F47" s="12"/>
      <c r="G47" s="21"/>
      <c r="H47" s="10"/>
      <c r="I47" s="10"/>
      <c r="J47" s="10"/>
      <c r="K47" s="10"/>
      <c r="L47" s="10"/>
      <c r="M47" s="10"/>
    </row>
    <row r="48" spans="2:13" ht="18" customHeight="1" x14ac:dyDescent="0.3">
      <c r="C48" s="10"/>
      <c r="D48" s="10"/>
      <c r="E48" s="12"/>
      <c r="F48" s="12"/>
      <c r="G48" s="10"/>
      <c r="H48" s="10"/>
      <c r="I48" s="10"/>
      <c r="J48" s="10"/>
      <c r="K48" s="10"/>
      <c r="L48" s="10"/>
      <c r="M48" s="10"/>
    </row>
    <row r="49" spans="2:13" ht="18" customHeight="1" x14ac:dyDescent="0.4">
      <c r="C49" s="10"/>
      <c r="D49" s="10"/>
      <c r="E49" s="30"/>
      <c r="F49" s="12"/>
      <c r="G49" s="10"/>
      <c r="H49" s="10"/>
      <c r="I49" s="10"/>
      <c r="J49" s="10"/>
      <c r="K49" s="30"/>
      <c r="L49" s="12"/>
      <c r="M49" s="10"/>
    </row>
    <row r="50" spans="2:13" ht="18" customHeight="1" x14ac:dyDescent="0.3">
      <c r="C50" s="10"/>
      <c r="D50" s="10"/>
      <c r="E50" s="12"/>
      <c r="F50" s="12"/>
      <c r="G50" s="10"/>
      <c r="H50" s="10"/>
      <c r="I50" s="10"/>
      <c r="J50" s="10"/>
      <c r="K50" s="10"/>
      <c r="L50" s="10"/>
      <c r="M50" s="10"/>
    </row>
    <row r="51" spans="2:13" ht="18" customHeight="1" x14ac:dyDescent="0.3"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2:13" ht="18" customHeight="1" x14ac:dyDescent="0.3">
      <c r="C52" s="21"/>
      <c r="D52" s="10"/>
      <c r="E52" s="21"/>
      <c r="F52" s="21"/>
      <c r="G52" s="21"/>
      <c r="H52" s="10"/>
      <c r="I52" s="10"/>
      <c r="J52" s="10"/>
      <c r="K52" s="10"/>
      <c r="L52" s="10"/>
      <c r="M52" s="10"/>
    </row>
    <row r="53" spans="2:13" ht="18" customHeight="1" x14ac:dyDescent="0.3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2:13" ht="18" customHeight="1" x14ac:dyDescent="0.3">
      <c r="C54" s="21"/>
      <c r="D54" s="10"/>
      <c r="E54" s="21"/>
      <c r="F54" s="21"/>
      <c r="G54" s="21"/>
      <c r="H54" s="10"/>
      <c r="I54" s="10"/>
      <c r="J54" s="10"/>
      <c r="K54" s="10"/>
      <c r="L54" s="10"/>
      <c r="M54" s="10"/>
    </row>
    <row r="55" spans="2:13" ht="18" customHeight="1" x14ac:dyDescent="0.3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2:13" ht="18" customHeight="1" x14ac:dyDescent="0.35">
      <c r="B56" s="15"/>
      <c r="C56" s="15"/>
      <c r="D56" s="22"/>
      <c r="E56" s="23"/>
      <c r="F56" s="23"/>
      <c r="G56" s="24"/>
      <c r="H56" s="24"/>
      <c r="I56" s="24"/>
      <c r="J56" s="22"/>
      <c r="K56" s="23"/>
      <c r="L56" s="23"/>
      <c r="M56" s="24"/>
    </row>
    <row r="57" spans="2:13" ht="18" customHeight="1" x14ac:dyDescent="0.3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2:13" ht="18" customHeight="1" x14ac:dyDescent="0.3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2:13" ht="18" customHeight="1" x14ac:dyDescent="0.35">
      <c r="C59" s="10"/>
      <c r="D59" s="10"/>
      <c r="E59" s="10"/>
      <c r="F59" s="10"/>
      <c r="G59" s="10"/>
      <c r="H59" s="19"/>
      <c r="I59" s="10"/>
      <c r="J59" s="10"/>
      <c r="K59" s="20"/>
      <c r="L59" s="20"/>
      <c r="M59" s="10"/>
    </row>
    <row r="60" spans="2:13" ht="18" customHeight="1" x14ac:dyDescent="0.3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2:13" ht="18" customHeight="1" x14ac:dyDescent="0.3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2:13" ht="18" customHeight="1" x14ac:dyDescent="0.3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2:13" ht="18" customHeight="1" x14ac:dyDescent="0.3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2:13" ht="18" customHeight="1" x14ac:dyDescent="0.3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3:13" ht="18" customHeight="1" x14ac:dyDescent="0.3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3:13" ht="18" customHeight="1" x14ac:dyDescent="0.3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3:13" ht="18" customHeight="1" x14ac:dyDescent="0.3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3:13" ht="18" customHeight="1" x14ac:dyDescent="0.3"/>
    <row r="69" spans="3:13" ht="18" customHeight="1" x14ac:dyDescent="0.3"/>
    <row r="70" spans="3:13" ht="18" customHeight="1" x14ac:dyDescent="0.3"/>
    <row r="71" spans="3:13" ht="18" customHeight="1" x14ac:dyDescent="0.3"/>
    <row r="72" spans="3:13" ht="18" customHeight="1" x14ac:dyDescent="0.3"/>
    <row r="73" spans="3:13" ht="18" customHeight="1" x14ac:dyDescent="0.3"/>
    <row r="74" spans="3:13" ht="18" customHeight="1" x14ac:dyDescent="0.3"/>
    <row r="75" spans="3:13" ht="18" customHeight="1" x14ac:dyDescent="0.3"/>
    <row r="76" spans="3:13" ht="18" customHeight="1" x14ac:dyDescent="0.3"/>
    <row r="77" spans="3:13" ht="18" customHeight="1" x14ac:dyDescent="0.3"/>
    <row r="78" spans="3:13" ht="18" customHeight="1" x14ac:dyDescent="0.3"/>
    <row r="79" spans="3:13" ht="18" customHeight="1" x14ac:dyDescent="0.3"/>
    <row r="80" spans="3:13" ht="18" customHeight="1" x14ac:dyDescent="0.3"/>
    <row r="81" s="1" customFormat="1" ht="18" customHeight="1" x14ac:dyDescent="0.3"/>
    <row r="82" s="1" customFormat="1" ht="18" customHeight="1" x14ac:dyDescent="0.3"/>
    <row r="83" s="1" customFormat="1" ht="18" customHeight="1" x14ac:dyDescent="0.3"/>
    <row r="84" s="1" customFormat="1" ht="18" customHeight="1" x14ac:dyDescent="0.3"/>
    <row r="85" s="1" customFormat="1" ht="18" customHeight="1" x14ac:dyDescent="0.3"/>
    <row r="86" s="1" customFormat="1" ht="18" customHeight="1" x14ac:dyDescent="0.3"/>
    <row r="87" s="1" customFormat="1" ht="18" customHeight="1" x14ac:dyDescent="0.3"/>
    <row r="88" s="1" customFormat="1" ht="18" customHeight="1" x14ac:dyDescent="0.3"/>
    <row r="89" s="1" customFormat="1" ht="18" customHeight="1" x14ac:dyDescent="0.3"/>
    <row r="90" s="1" customFormat="1" ht="18" customHeight="1" x14ac:dyDescent="0.3"/>
    <row r="91" s="1" customFormat="1" ht="18" customHeight="1" x14ac:dyDescent="0.3"/>
    <row r="92" s="1" customFormat="1" ht="18" customHeight="1" x14ac:dyDescent="0.3"/>
    <row r="93" s="1" customFormat="1" ht="18" customHeight="1" x14ac:dyDescent="0.3"/>
    <row r="94" s="1" customFormat="1" ht="18" customHeight="1" x14ac:dyDescent="0.3"/>
    <row r="95" s="1" customFormat="1" ht="18" customHeight="1" x14ac:dyDescent="0.3"/>
    <row r="96" s="1" customFormat="1" ht="18" customHeight="1" x14ac:dyDescent="0.3"/>
    <row r="97" s="1" customFormat="1" ht="18" customHeight="1" x14ac:dyDescent="0.3"/>
    <row r="98" s="1" customFormat="1" ht="18" customHeight="1" x14ac:dyDescent="0.3"/>
    <row r="99" s="1" customFormat="1" ht="18" customHeight="1" x14ac:dyDescent="0.3"/>
    <row r="100" s="1" customFormat="1" ht="18" customHeight="1" x14ac:dyDescent="0.3"/>
    <row r="101" s="1" customFormat="1" ht="18" customHeight="1" x14ac:dyDescent="0.3"/>
    <row r="102" s="1" customFormat="1" ht="18" customHeight="1" x14ac:dyDescent="0.3"/>
    <row r="103" s="1" customFormat="1" ht="18" customHeight="1" x14ac:dyDescent="0.3"/>
    <row r="104" s="1" customFormat="1" ht="18" customHeight="1" x14ac:dyDescent="0.3"/>
    <row r="105" s="1" customFormat="1" ht="18" customHeight="1" x14ac:dyDescent="0.3"/>
    <row r="106" s="1" customFormat="1" ht="18" customHeight="1" x14ac:dyDescent="0.3"/>
    <row r="107" s="1" customFormat="1" ht="18" customHeight="1" x14ac:dyDescent="0.3"/>
    <row r="108" s="1" customFormat="1" ht="18" customHeight="1" x14ac:dyDescent="0.3"/>
    <row r="109" s="1" customFormat="1" ht="18" customHeight="1" x14ac:dyDescent="0.3"/>
    <row r="110" s="1" customFormat="1" ht="18" customHeight="1" x14ac:dyDescent="0.3"/>
    <row r="111" s="1" customFormat="1" ht="18" customHeight="1" x14ac:dyDescent="0.3"/>
    <row r="112" s="1" customFormat="1" ht="18" customHeight="1" x14ac:dyDescent="0.3"/>
    <row r="113" s="1" customFormat="1" ht="18" customHeight="1" x14ac:dyDescent="0.3"/>
    <row r="114" s="1" customFormat="1" ht="18" customHeight="1" x14ac:dyDescent="0.3"/>
    <row r="115" s="1" customFormat="1" ht="18" customHeight="1" x14ac:dyDescent="0.3"/>
    <row r="116" s="1" customFormat="1" ht="18" customHeight="1" x14ac:dyDescent="0.3"/>
    <row r="117" s="1" customFormat="1" ht="18" customHeight="1" x14ac:dyDescent="0.3"/>
    <row r="118" s="1" customFormat="1" ht="18" customHeight="1" x14ac:dyDescent="0.3"/>
    <row r="119" s="1" customFormat="1" ht="18" customHeight="1" x14ac:dyDescent="0.3"/>
    <row r="120" s="1" customFormat="1" ht="18" customHeight="1" x14ac:dyDescent="0.3"/>
    <row r="121" s="1" customFormat="1" ht="18" customHeight="1" x14ac:dyDescent="0.3"/>
    <row r="122" s="1" customFormat="1" ht="18" customHeight="1" x14ac:dyDescent="0.3"/>
    <row r="123" s="1" customFormat="1" ht="18" customHeight="1" x14ac:dyDescent="0.3"/>
    <row r="124" s="1" customFormat="1" ht="18" customHeight="1" x14ac:dyDescent="0.3"/>
    <row r="125" s="1" customFormat="1" ht="18" customHeight="1" x14ac:dyDescent="0.3"/>
    <row r="126" s="1" customFormat="1" ht="18" customHeight="1" x14ac:dyDescent="0.3"/>
    <row r="127" s="1" customFormat="1" ht="18" customHeight="1" x14ac:dyDescent="0.3"/>
    <row r="128" s="1" customFormat="1" ht="18" customHeight="1" x14ac:dyDescent="0.3"/>
    <row r="129" s="1" customFormat="1" ht="18" customHeight="1" x14ac:dyDescent="0.3"/>
    <row r="130" s="1" customFormat="1" ht="18" customHeight="1" x14ac:dyDescent="0.3"/>
    <row r="131" s="1" customFormat="1" ht="18" customHeight="1" x14ac:dyDescent="0.3"/>
    <row r="132" s="1" customFormat="1" ht="18" customHeight="1" x14ac:dyDescent="0.3"/>
    <row r="133" s="1" customFormat="1" ht="18" customHeight="1" x14ac:dyDescent="0.3"/>
    <row r="134" s="1" customFormat="1" ht="18" customHeight="1" x14ac:dyDescent="0.3"/>
    <row r="135" s="1" customFormat="1" ht="18" customHeight="1" x14ac:dyDescent="0.3"/>
    <row r="136" s="1" customFormat="1" ht="18" customHeight="1" x14ac:dyDescent="0.3"/>
    <row r="137" s="1" customFormat="1" ht="18" customHeight="1" x14ac:dyDescent="0.3"/>
    <row r="138" s="1" customFormat="1" ht="18" customHeight="1" x14ac:dyDescent="0.3"/>
    <row r="139" s="1" customFormat="1" ht="18" customHeight="1" x14ac:dyDescent="0.3"/>
    <row r="140" s="1" customFormat="1" ht="18" customHeight="1" x14ac:dyDescent="0.3"/>
    <row r="141" s="1" customFormat="1" ht="18" customHeight="1" x14ac:dyDescent="0.3"/>
    <row r="142" s="1" customFormat="1" ht="18" customHeight="1" x14ac:dyDescent="0.3"/>
    <row r="143" s="1" customFormat="1" ht="18" customHeight="1" x14ac:dyDescent="0.3"/>
    <row r="144" s="1" customFormat="1" ht="18" customHeight="1" x14ac:dyDescent="0.3"/>
    <row r="145" s="1" customFormat="1" ht="18" customHeight="1" x14ac:dyDescent="0.3"/>
    <row r="146" s="1" customFormat="1" ht="18" customHeight="1" x14ac:dyDescent="0.3"/>
    <row r="147" s="1" customFormat="1" ht="18" customHeight="1" x14ac:dyDescent="0.3"/>
    <row r="148" s="1" customFormat="1" ht="18" customHeight="1" x14ac:dyDescent="0.3"/>
    <row r="149" s="1" customFormat="1" ht="18" customHeight="1" x14ac:dyDescent="0.3"/>
    <row r="150" s="1" customFormat="1" ht="18" customHeight="1" x14ac:dyDescent="0.3"/>
    <row r="151" s="1" customFormat="1" ht="18" customHeight="1" x14ac:dyDescent="0.3"/>
    <row r="152" s="1" customFormat="1" ht="18" customHeight="1" x14ac:dyDescent="0.3"/>
    <row r="153" s="1" customFormat="1" ht="18" customHeight="1" x14ac:dyDescent="0.3"/>
    <row r="154" s="1" customFormat="1" ht="18" customHeight="1" x14ac:dyDescent="0.3"/>
    <row r="155" s="1" customFormat="1" ht="18" customHeight="1" x14ac:dyDescent="0.3"/>
    <row r="156" s="1" customFormat="1" ht="18" customHeight="1" x14ac:dyDescent="0.3"/>
    <row r="157" s="1" customFormat="1" ht="18" customHeight="1" x14ac:dyDescent="0.3"/>
    <row r="158" s="1" customFormat="1" ht="18" customHeight="1" x14ac:dyDescent="0.3"/>
    <row r="159" s="1" customFormat="1" ht="18" customHeight="1" x14ac:dyDescent="0.3"/>
    <row r="160" s="1" customFormat="1" ht="18" customHeight="1" x14ac:dyDescent="0.3"/>
    <row r="161" s="1" customFormat="1" ht="18" customHeight="1" x14ac:dyDescent="0.3"/>
    <row r="162" s="1" customFormat="1" ht="18" customHeight="1" x14ac:dyDescent="0.3"/>
    <row r="163" s="1" customFormat="1" ht="18" customHeight="1" x14ac:dyDescent="0.3"/>
    <row r="164" s="1" customFormat="1" ht="18" customHeight="1" x14ac:dyDescent="0.3"/>
    <row r="165" s="1" customFormat="1" ht="18" customHeight="1" x14ac:dyDescent="0.3"/>
    <row r="166" s="1" customFormat="1" ht="18" customHeight="1" x14ac:dyDescent="0.3"/>
    <row r="167" s="1" customFormat="1" ht="18" customHeight="1" x14ac:dyDescent="0.3"/>
    <row r="168" s="1" customFormat="1" ht="18" customHeight="1" x14ac:dyDescent="0.3"/>
    <row r="169" s="1" customFormat="1" ht="18" customHeight="1" x14ac:dyDescent="0.3"/>
    <row r="170" s="1" customFormat="1" ht="18" customHeight="1" x14ac:dyDescent="0.3"/>
    <row r="171" s="1" customFormat="1" ht="18" customHeight="1" x14ac:dyDescent="0.3"/>
    <row r="172" s="1" customFormat="1" ht="18" customHeight="1" x14ac:dyDescent="0.3"/>
    <row r="173" s="1" customFormat="1" ht="18" customHeight="1" x14ac:dyDescent="0.3"/>
    <row r="174" s="1" customFormat="1" ht="18" customHeight="1" x14ac:dyDescent="0.3"/>
    <row r="175" s="1" customFormat="1" ht="18" customHeight="1" x14ac:dyDescent="0.3"/>
    <row r="176" s="1" customFormat="1" ht="18" customHeight="1" x14ac:dyDescent="0.3"/>
    <row r="177" s="1" customFormat="1" ht="18" customHeight="1" x14ac:dyDescent="0.3"/>
    <row r="178" s="1" customFormat="1" ht="18" customHeight="1" x14ac:dyDescent="0.3"/>
    <row r="179" s="1" customFormat="1" ht="18" customHeight="1" x14ac:dyDescent="0.3"/>
    <row r="180" s="1" customFormat="1" ht="18" customHeight="1" x14ac:dyDescent="0.3"/>
    <row r="181" s="1" customFormat="1" ht="18" customHeight="1" x14ac:dyDescent="0.3"/>
    <row r="182" s="1" customFormat="1" ht="18" customHeight="1" x14ac:dyDescent="0.3"/>
    <row r="183" s="1" customFormat="1" ht="18" customHeight="1" x14ac:dyDescent="0.3"/>
    <row r="184" s="1" customFormat="1" ht="18" customHeight="1" x14ac:dyDescent="0.3"/>
    <row r="185" s="1" customFormat="1" ht="18" customHeight="1" x14ac:dyDescent="0.3"/>
    <row r="186" s="1" customFormat="1" ht="18" customHeight="1" x14ac:dyDescent="0.3"/>
    <row r="187" s="1" customFormat="1" ht="18" customHeight="1" x14ac:dyDescent="0.3"/>
    <row r="188" s="1" customFormat="1" ht="18" customHeight="1" x14ac:dyDescent="0.3"/>
    <row r="189" s="1" customFormat="1" ht="18" customHeight="1" x14ac:dyDescent="0.3"/>
    <row r="190" s="1" customFormat="1" ht="18" customHeight="1" x14ac:dyDescent="0.3"/>
    <row r="191" s="1" customFormat="1" ht="18" customHeight="1" x14ac:dyDescent="0.3"/>
    <row r="192" s="1" customFormat="1" ht="18" customHeight="1" x14ac:dyDescent="0.3"/>
    <row r="193" s="1" customFormat="1" ht="18" customHeight="1" x14ac:dyDescent="0.3"/>
    <row r="194" s="1" customFormat="1" ht="18" customHeight="1" x14ac:dyDescent="0.3"/>
    <row r="195" s="1" customFormat="1" ht="18" customHeight="1" x14ac:dyDescent="0.3"/>
    <row r="196" s="1" customFormat="1" ht="18" customHeight="1" x14ac:dyDescent="0.3"/>
    <row r="197" s="1" customFormat="1" ht="18" customHeight="1" x14ac:dyDescent="0.3"/>
    <row r="198" s="1" customFormat="1" ht="18" customHeight="1" x14ac:dyDescent="0.3"/>
    <row r="199" s="1" customFormat="1" ht="18" customHeight="1" x14ac:dyDescent="0.3"/>
    <row r="200" s="1" customFormat="1" ht="18" customHeight="1" x14ac:dyDescent="0.3"/>
    <row r="201" s="1" customFormat="1" ht="18" customHeight="1" x14ac:dyDescent="0.3"/>
    <row r="202" s="1" customFormat="1" ht="18" customHeight="1" x14ac:dyDescent="0.3"/>
    <row r="203" s="1" customFormat="1" ht="18" customHeight="1" x14ac:dyDescent="0.3"/>
    <row r="204" s="1" customFormat="1" ht="18" customHeight="1" x14ac:dyDescent="0.3"/>
    <row r="205" s="1" customFormat="1" ht="18" customHeight="1" x14ac:dyDescent="0.3"/>
    <row r="206" s="1" customFormat="1" ht="18" customHeight="1" x14ac:dyDescent="0.3"/>
    <row r="207" s="1" customFormat="1" ht="18" customHeight="1" x14ac:dyDescent="0.3"/>
    <row r="208" s="1" customFormat="1" ht="18" customHeight="1" x14ac:dyDescent="0.3"/>
    <row r="209" s="1" customFormat="1" ht="18" customHeight="1" x14ac:dyDescent="0.3"/>
    <row r="210" s="1" customFormat="1" ht="18" customHeight="1" x14ac:dyDescent="0.3"/>
    <row r="211" s="1" customFormat="1" ht="18" customHeight="1" x14ac:dyDescent="0.3"/>
    <row r="212" s="1" customFormat="1" ht="18" customHeight="1" x14ac:dyDescent="0.3"/>
    <row r="213" s="1" customFormat="1" ht="18" customHeight="1" x14ac:dyDescent="0.3"/>
    <row r="214" s="1" customFormat="1" ht="18" customHeight="1" x14ac:dyDescent="0.3"/>
    <row r="215" s="1" customFormat="1" ht="18" customHeight="1" x14ac:dyDescent="0.3"/>
    <row r="216" s="1" customFormat="1" ht="18" customHeight="1" x14ac:dyDescent="0.3"/>
    <row r="217" s="1" customFormat="1" ht="18" customHeight="1" x14ac:dyDescent="0.3"/>
    <row r="218" s="1" customFormat="1" ht="18" customHeight="1" x14ac:dyDescent="0.3"/>
    <row r="219" s="1" customFormat="1" ht="18" customHeight="1" x14ac:dyDescent="0.3"/>
    <row r="220" s="1" customFormat="1" ht="18" customHeight="1" x14ac:dyDescent="0.3"/>
    <row r="221" s="1" customFormat="1" ht="18" customHeight="1" x14ac:dyDescent="0.3"/>
    <row r="222" s="1" customFormat="1" ht="18" customHeight="1" x14ac:dyDescent="0.3"/>
    <row r="223" s="1" customFormat="1" ht="18" customHeight="1" x14ac:dyDescent="0.3"/>
    <row r="224" s="1" customFormat="1" ht="18" customHeight="1" x14ac:dyDescent="0.3"/>
    <row r="225" s="1" customFormat="1" ht="18" customHeight="1" x14ac:dyDescent="0.3"/>
    <row r="226" s="1" customFormat="1" ht="18" customHeight="1" x14ac:dyDescent="0.3"/>
    <row r="227" s="1" customFormat="1" ht="18" customHeight="1" x14ac:dyDescent="0.3"/>
    <row r="228" s="1" customFormat="1" ht="18" customHeight="1" x14ac:dyDescent="0.3"/>
    <row r="229" s="1" customFormat="1" ht="18" customHeight="1" x14ac:dyDescent="0.3"/>
    <row r="230" s="1" customFormat="1" ht="18" customHeight="1" x14ac:dyDescent="0.3"/>
    <row r="231" s="1" customFormat="1" ht="18" customHeight="1" x14ac:dyDescent="0.3"/>
    <row r="232" s="1" customFormat="1" ht="18" customHeight="1" x14ac:dyDescent="0.3"/>
    <row r="233" s="1" customFormat="1" ht="18" customHeight="1" x14ac:dyDescent="0.3"/>
    <row r="234" s="1" customFormat="1" ht="18" customHeight="1" x14ac:dyDescent="0.3"/>
    <row r="235" s="1" customFormat="1" ht="18" customHeight="1" x14ac:dyDescent="0.3"/>
    <row r="236" s="1" customFormat="1" ht="18" customHeight="1" x14ac:dyDescent="0.3"/>
    <row r="237" s="1" customFormat="1" ht="18" customHeight="1" x14ac:dyDescent="0.3"/>
    <row r="238" s="1" customFormat="1" ht="18" customHeight="1" x14ac:dyDescent="0.3"/>
    <row r="239" s="1" customFormat="1" ht="18" customHeight="1" x14ac:dyDescent="0.3"/>
    <row r="240" s="1" customFormat="1" ht="18" customHeight="1" x14ac:dyDescent="0.3"/>
    <row r="241" s="1" customFormat="1" ht="18" customHeight="1" x14ac:dyDescent="0.3"/>
    <row r="242" s="1" customFormat="1" ht="18" customHeight="1" x14ac:dyDescent="0.3"/>
    <row r="243" s="1" customFormat="1" ht="18" customHeight="1" x14ac:dyDescent="0.3"/>
    <row r="244" s="1" customFormat="1" ht="18" customHeight="1" x14ac:dyDescent="0.3"/>
    <row r="245" s="1" customFormat="1" ht="18" customHeight="1" x14ac:dyDescent="0.3"/>
    <row r="246" s="1" customFormat="1" ht="18" customHeight="1" x14ac:dyDescent="0.3"/>
    <row r="247" s="1" customFormat="1" ht="18" customHeight="1" x14ac:dyDescent="0.3"/>
    <row r="248" s="1" customFormat="1" ht="18" customHeight="1" x14ac:dyDescent="0.3"/>
    <row r="249" s="1" customFormat="1" ht="18" customHeight="1" x14ac:dyDescent="0.3"/>
    <row r="250" s="1" customFormat="1" ht="18" customHeight="1" x14ac:dyDescent="0.3"/>
    <row r="251" s="1" customFormat="1" ht="18" customHeight="1" x14ac:dyDescent="0.3"/>
    <row r="252" s="1" customFormat="1" ht="18" customHeight="1" x14ac:dyDescent="0.3"/>
    <row r="253" s="1" customFormat="1" ht="18" customHeight="1" x14ac:dyDescent="0.3"/>
    <row r="254" s="1" customFormat="1" ht="18" customHeight="1" x14ac:dyDescent="0.3"/>
    <row r="255" s="1" customFormat="1" ht="18" customHeight="1" x14ac:dyDescent="0.3"/>
    <row r="256" s="1" customFormat="1" ht="18" customHeight="1" x14ac:dyDescent="0.3"/>
    <row r="257" s="1" customFormat="1" ht="18" customHeight="1" x14ac:dyDescent="0.3"/>
    <row r="258" s="1" customFormat="1" ht="18" customHeight="1" x14ac:dyDescent="0.3"/>
    <row r="259" s="1" customFormat="1" ht="18" customHeight="1" x14ac:dyDescent="0.3"/>
    <row r="260" s="1" customFormat="1" ht="18" customHeight="1" x14ac:dyDescent="0.3"/>
    <row r="261" s="1" customFormat="1" ht="18" customHeight="1" x14ac:dyDescent="0.3"/>
    <row r="262" s="1" customFormat="1" ht="18" customHeight="1" x14ac:dyDescent="0.3"/>
    <row r="263" s="1" customFormat="1" ht="18" customHeight="1" x14ac:dyDescent="0.3"/>
    <row r="264" s="1" customFormat="1" ht="18" customHeight="1" x14ac:dyDescent="0.3"/>
    <row r="265" s="1" customFormat="1" ht="18" customHeight="1" x14ac:dyDescent="0.3"/>
    <row r="266" s="1" customFormat="1" ht="18" customHeight="1" x14ac:dyDescent="0.3"/>
    <row r="267" s="1" customFormat="1" ht="18" customHeight="1" x14ac:dyDescent="0.3"/>
    <row r="268" s="1" customFormat="1" ht="18" customHeight="1" x14ac:dyDescent="0.3"/>
    <row r="269" s="1" customFormat="1" ht="18" customHeight="1" x14ac:dyDescent="0.3"/>
    <row r="270" s="1" customFormat="1" ht="18" customHeight="1" x14ac:dyDescent="0.3"/>
    <row r="271" s="1" customFormat="1" ht="18" customHeight="1" x14ac:dyDescent="0.3"/>
    <row r="272" s="1" customFormat="1" ht="18" customHeight="1" x14ac:dyDescent="0.3"/>
    <row r="273" s="1" customFormat="1" ht="18" customHeight="1" x14ac:dyDescent="0.3"/>
    <row r="274" s="1" customFormat="1" ht="18" customHeight="1" x14ac:dyDescent="0.3"/>
    <row r="275" s="1" customFormat="1" ht="18" customHeight="1" x14ac:dyDescent="0.3"/>
    <row r="276" s="1" customFormat="1" ht="18" customHeight="1" x14ac:dyDescent="0.3"/>
    <row r="277" s="1" customFormat="1" ht="18" customHeight="1" x14ac:dyDescent="0.3"/>
    <row r="278" s="1" customFormat="1" ht="18" customHeight="1" x14ac:dyDescent="0.3"/>
    <row r="279" s="1" customFormat="1" ht="18" customHeight="1" x14ac:dyDescent="0.3"/>
    <row r="280" s="1" customFormat="1" ht="18" customHeight="1" x14ac:dyDescent="0.3"/>
    <row r="281" s="1" customFormat="1" ht="18" customHeight="1" x14ac:dyDescent="0.3"/>
    <row r="282" s="1" customFormat="1" ht="18" customHeight="1" x14ac:dyDescent="0.3"/>
    <row r="283" s="1" customFormat="1" ht="18" customHeight="1" x14ac:dyDescent="0.3"/>
    <row r="284" s="1" customFormat="1" ht="18" customHeight="1" x14ac:dyDescent="0.3"/>
    <row r="285" s="1" customFormat="1" ht="18" customHeight="1" x14ac:dyDescent="0.3"/>
    <row r="286" s="1" customFormat="1" ht="18" customHeight="1" x14ac:dyDescent="0.3"/>
    <row r="287" s="1" customFormat="1" ht="18" customHeight="1" x14ac:dyDescent="0.3"/>
    <row r="288" s="1" customFormat="1" ht="18" customHeight="1" x14ac:dyDescent="0.3"/>
    <row r="289" s="1" customFormat="1" ht="18" customHeight="1" x14ac:dyDescent="0.3"/>
    <row r="290" s="1" customFormat="1" ht="18" customHeight="1" x14ac:dyDescent="0.3"/>
    <row r="291" s="1" customFormat="1" ht="18" customHeight="1" x14ac:dyDescent="0.3"/>
    <row r="292" s="1" customFormat="1" ht="18" customHeight="1" x14ac:dyDescent="0.3"/>
    <row r="293" s="1" customFormat="1" ht="18" customHeight="1" x14ac:dyDescent="0.3"/>
    <row r="294" s="1" customFormat="1" ht="18" customHeight="1" x14ac:dyDescent="0.3"/>
    <row r="295" s="1" customFormat="1" ht="18" customHeight="1" x14ac:dyDescent="0.3"/>
    <row r="296" s="1" customFormat="1" ht="18" customHeight="1" x14ac:dyDescent="0.3"/>
    <row r="297" s="1" customFormat="1" ht="18" customHeight="1" x14ac:dyDescent="0.3"/>
    <row r="298" s="1" customFormat="1" ht="18" customHeight="1" x14ac:dyDescent="0.3"/>
    <row r="299" s="1" customFormat="1" ht="18" customHeight="1" x14ac:dyDescent="0.3"/>
    <row r="300" s="1" customFormat="1" ht="18" customHeight="1" x14ac:dyDescent="0.3"/>
    <row r="301" s="1" customFormat="1" ht="18" customHeight="1" x14ac:dyDescent="0.3"/>
    <row r="302" s="1" customFormat="1" ht="18" customHeight="1" x14ac:dyDescent="0.3"/>
    <row r="303" s="1" customFormat="1" ht="18" customHeight="1" x14ac:dyDescent="0.3"/>
    <row r="304" s="1" customFormat="1" ht="18" customHeight="1" x14ac:dyDescent="0.3"/>
    <row r="305" s="1" customFormat="1" ht="18" customHeight="1" x14ac:dyDescent="0.3"/>
    <row r="306" s="1" customFormat="1" ht="18" customHeight="1" x14ac:dyDescent="0.3"/>
    <row r="307" s="1" customFormat="1" ht="18" customHeight="1" x14ac:dyDescent="0.3"/>
    <row r="308" s="1" customFormat="1" ht="18" customHeight="1" x14ac:dyDescent="0.3"/>
    <row r="309" s="1" customFormat="1" ht="18" customHeight="1" x14ac:dyDescent="0.3"/>
    <row r="310" s="1" customFormat="1" ht="18" customHeight="1" x14ac:dyDescent="0.3"/>
    <row r="311" s="1" customFormat="1" ht="18" customHeight="1" x14ac:dyDescent="0.3"/>
    <row r="312" s="1" customFormat="1" ht="18" customHeight="1" x14ac:dyDescent="0.3"/>
    <row r="313" s="1" customFormat="1" ht="18" customHeight="1" x14ac:dyDescent="0.3"/>
    <row r="314" s="1" customFormat="1" ht="18" customHeight="1" x14ac:dyDescent="0.3"/>
    <row r="315" s="1" customFormat="1" ht="18" customHeight="1" x14ac:dyDescent="0.3"/>
    <row r="316" s="1" customFormat="1" ht="18" customHeight="1" x14ac:dyDescent="0.3"/>
    <row r="317" s="1" customFormat="1" ht="18" customHeight="1" x14ac:dyDescent="0.3"/>
    <row r="318" s="1" customFormat="1" ht="18" customHeight="1" x14ac:dyDescent="0.3"/>
    <row r="319" s="1" customFormat="1" ht="18" customHeight="1" x14ac:dyDescent="0.3"/>
    <row r="320" s="1" customFormat="1" ht="18" customHeight="1" x14ac:dyDescent="0.3"/>
    <row r="321" s="1" customFormat="1" ht="18" customHeight="1" x14ac:dyDescent="0.3"/>
    <row r="322" s="1" customFormat="1" ht="18" customHeight="1" x14ac:dyDescent="0.3"/>
    <row r="323" s="1" customFormat="1" ht="18" customHeight="1" x14ac:dyDescent="0.3"/>
    <row r="324" s="1" customFormat="1" ht="18" customHeight="1" x14ac:dyDescent="0.3"/>
    <row r="325" s="1" customFormat="1" ht="18" customHeight="1" x14ac:dyDescent="0.3"/>
    <row r="326" s="1" customFormat="1" ht="18" customHeight="1" x14ac:dyDescent="0.3"/>
    <row r="327" s="1" customFormat="1" ht="18" customHeight="1" x14ac:dyDescent="0.3"/>
    <row r="328" s="1" customFormat="1" ht="18" customHeight="1" x14ac:dyDescent="0.3"/>
    <row r="329" s="1" customFormat="1" ht="18" customHeight="1" x14ac:dyDescent="0.3"/>
    <row r="330" s="1" customFormat="1" ht="18" customHeight="1" x14ac:dyDescent="0.3"/>
    <row r="331" s="1" customFormat="1" ht="18" customHeight="1" x14ac:dyDescent="0.3"/>
    <row r="332" s="1" customFormat="1" ht="18" customHeight="1" x14ac:dyDescent="0.3"/>
    <row r="333" s="1" customFormat="1" ht="18" customHeight="1" x14ac:dyDescent="0.3"/>
    <row r="334" s="1" customFormat="1" ht="18" customHeight="1" x14ac:dyDescent="0.3"/>
    <row r="335" s="1" customFormat="1" ht="18" customHeight="1" x14ac:dyDescent="0.3"/>
    <row r="336" s="1" customFormat="1" ht="18" customHeight="1" x14ac:dyDescent="0.3"/>
    <row r="337" s="1" customFormat="1" ht="18" customHeight="1" x14ac:dyDescent="0.3"/>
    <row r="338" s="1" customFormat="1" ht="18" customHeight="1" x14ac:dyDescent="0.3"/>
    <row r="339" s="1" customFormat="1" ht="18" customHeight="1" x14ac:dyDescent="0.3"/>
    <row r="340" s="1" customFormat="1" ht="18" customHeight="1" x14ac:dyDescent="0.3"/>
    <row r="341" s="1" customFormat="1" ht="18" customHeight="1" x14ac:dyDescent="0.3"/>
    <row r="342" s="1" customFormat="1" ht="18" customHeight="1" x14ac:dyDescent="0.3"/>
    <row r="343" s="1" customFormat="1" ht="18" customHeight="1" x14ac:dyDescent="0.3"/>
    <row r="344" s="1" customFormat="1" ht="18" customHeight="1" x14ac:dyDescent="0.3"/>
    <row r="345" s="1" customFormat="1" ht="18" customHeight="1" x14ac:dyDescent="0.3"/>
    <row r="346" s="1" customFormat="1" ht="18" customHeight="1" x14ac:dyDescent="0.3"/>
    <row r="347" s="1" customFormat="1" ht="18" customHeight="1" x14ac:dyDescent="0.3"/>
    <row r="348" s="1" customFormat="1" ht="18" customHeight="1" x14ac:dyDescent="0.3"/>
    <row r="349" s="1" customFormat="1" ht="18" customHeight="1" x14ac:dyDescent="0.3"/>
    <row r="350" s="1" customFormat="1" ht="18" customHeight="1" x14ac:dyDescent="0.3"/>
    <row r="351" s="1" customFormat="1" ht="18" customHeight="1" x14ac:dyDescent="0.3"/>
    <row r="352" s="1" customFormat="1" ht="18" customHeight="1" x14ac:dyDescent="0.3"/>
    <row r="353" s="1" customFormat="1" ht="18" customHeight="1" x14ac:dyDescent="0.3"/>
    <row r="354" s="1" customFormat="1" ht="18" customHeight="1" x14ac:dyDescent="0.3"/>
    <row r="355" s="1" customFormat="1" ht="18" customHeight="1" x14ac:dyDescent="0.3"/>
    <row r="356" s="1" customFormat="1" ht="18" customHeight="1" x14ac:dyDescent="0.3"/>
    <row r="357" s="1" customFormat="1" ht="18" customHeight="1" x14ac:dyDescent="0.3"/>
    <row r="358" s="1" customFormat="1" ht="18" customHeight="1" x14ac:dyDescent="0.3"/>
    <row r="359" s="1" customFormat="1" ht="18" customHeight="1" x14ac:dyDescent="0.3"/>
    <row r="360" s="1" customFormat="1" ht="18" customHeight="1" x14ac:dyDescent="0.3"/>
    <row r="361" s="1" customFormat="1" ht="18" customHeight="1" x14ac:dyDescent="0.3"/>
    <row r="362" s="1" customFormat="1" ht="18" customHeight="1" x14ac:dyDescent="0.3"/>
    <row r="363" s="1" customFormat="1" ht="18" customHeight="1" x14ac:dyDescent="0.3"/>
    <row r="364" s="1" customFormat="1" ht="18" customHeight="1" x14ac:dyDescent="0.3"/>
    <row r="365" s="1" customFormat="1" ht="18" customHeight="1" x14ac:dyDescent="0.3"/>
    <row r="366" s="1" customFormat="1" ht="18" customHeight="1" x14ac:dyDescent="0.3"/>
    <row r="367" s="1" customFormat="1" ht="18" customHeight="1" x14ac:dyDescent="0.3"/>
    <row r="368" s="1" customFormat="1" ht="18" customHeight="1" x14ac:dyDescent="0.3"/>
    <row r="369" s="1" customFormat="1" ht="18" customHeight="1" x14ac:dyDescent="0.3"/>
    <row r="370" s="1" customFormat="1" ht="18" customHeight="1" x14ac:dyDescent="0.3"/>
    <row r="371" s="1" customFormat="1" ht="18" customHeight="1" x14ac:dyDescent="0.3"/>
    <row r="372" s="1" customFormat="1" ht="18" customHeight="1" x14ac:dyDescent="0.3"/>
    <row r="373" s="1" customFormat="1" ht="18" customHeight="1" x14ac:dyDescent="0.3"/>
    <row r="374" s="1" customFormat="1" ht="18" customHeight="1" x14ac:dyDescent="0.3"/>
    <row r="375" s="1" customFormat="1" ht="18" customHeight="1" x14ac:dyDescent="0.3"/>
    <row r="376" s="1" customFormat="1" ht="18" customHeight="1" x14ac:dyDescent="0.3"/>
    <row r="377" s="1" customFormat="1" ht="18" customHeight="1" x14ac:dyDescent="0.3"/>
    <row r="378" s="1" customFormat="1" ht="18" customHeight="1" x14ac:dyDescent="0.3"/>
    <row r="379" s="1" customFormat="1" ht="18" customHeight="1" x14ac:dyDescent="0.3"/>
    <row r="380" s="1" customFormat="1" ht="18" customHeight="1" x14ac:dyDescent="0.3"/>
    <row r="381" s="1" customFormat="1" ht="18" customHeight="1" x14ac:dyDescent="0.3"/>
    <row r="382" s="1" customFormat="1" ht="18" customHeight="1" x14ac:dyDescent="0.3"/>
    <row r="383" s="1" customFormat="1" ht="18" customHeigh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  <row r="448" s="1" customFormat="1" x14ac:dyDescent="0.3"/>
  </sheetData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2" orientation="landscape" horizontalDpi="4294967293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M448"/>
  <sheetViews>
    <sheetView workbookViewId="0">
      <selection activeCell="D20" sqref="D20"/>
    </sheetView>
  </sheetViews>
  <sheetFormatPr baseColWidth="10" defaultColWidth="11.42578125" defaultRowHeight="16.5" x14ac:dyDescent="0.3"/>
  <cols>
    <col min="1" max="1" width="2.28515625" style="1" customWidth="1"/>
    <col min="2" max="2" width="2.7109375" style="1" customWidth="1"/>
    <col min="3" max="3" width="3.7109375" style="1" customWidth="1"/>
    <col min="4" max="4" width="27.7109375" style="1" customWidth="1"/>
    <col min="5" max="5" width="22.140625" style="1" customWidth="1"/>
    <col min="6" max="6" width="22" style="1" customWidth="1"/>
    <col min="7" max="7" width="3.7109375" style="1" customWidth="1"/>
    <col min="8" max="8" width="2.85546875" style="1" customWidth="1"/>
    <col min="9" max="9" width="3.7109375" style="1" customWidth="1"/>
    <col min="10" max="10" width="27.7109375" style="1" customWidth="1"/>
    <col min="11" max="11" width="22.140625" style="1" customWidth="1"/>
    <col min="12" max="12" width="22.28515625" style="1" customWidth="1"/>
    <col min="13" max="13" width="3" style="1" customWidth="1"/>
    <col min="14" max="14" width="3.28515625" style="1" customWidth="1"/>
    <col min="15" max="16384" width="11.42578125" style="1"/>
  </cols>
  <sheetData>
    <row r="1" spans="2:13" s="2" customFormat="1" ht="34.5" customHeight="1" x14ac:dyDescent="0.6">
      <c r="B1" s="2" t="s">
        <v>0</v>
      </c>
      <c r="E1" s="3"/>
      <c r="F1" s="3"/>
      <c r="G1" s="36" t="s">
        <v>1</v>
      </c>
      <c r="L1" s="37" t="s">
        <v>42</v>
      </c>
    </row>
    <row r="2" spans="2:13" ht="6" customHeight="1" thickBot="1" x14ac:dyDescent="0.35"/>
    <row r="3" spans="2:13" ht="6" customHeight="1" x14ac:dyDescent="0.3">
      <c r="B3" s="4"/>
      <c r="C3" s="5"/>
      <c r="D3" s="5"/>
      <c r="E3" s="5"/>
      <c r="F3" s="5"/>
      <c r="G3" s="5"/>
      <c r="H3" s="4"/>
      <c r="I3" s="5"/>
      <c r="J3" s="5"/>
      <c r="K3" s="5"/>
      <c r="L3" s="5"/>
      <c r="M3" s="6"/>
    </row>
    <row r="4" spans="2:13" ht="22.5" customHeight="1" x14ac:dyDescent="0.4">
      <c r="B4" s="7"/>
      <c r="D4" s="57" t="s">
        <v>14</v>
      </c>
      <c r="E4" s="57"/>
      <c r="F4" s="57"/>
      <c r="H4" s="7"/>
      <c r="J4" s="57" t="s">
        <v>15</v>
      </c>
      <c r="K4" s="57"/>
      <c r="L4" s="57"/>
      <c r="M4" s="8"/>
    </row>
    <row r="5" spans="2:13" ht="6" customHeight="1" thickBot="1" x14ac:dyDescent="0.35">
      <c r="B5" s="9"/>
      <c r="C5" s="13"/>
      <c r="D5" s="13"/>
      <c r="E5" s="26"/>
      <c r="F5" s="26"/>
      <c r="G5" s="26"/>
      <c r="H5" s="28"/>
      <c r="I5" s="29"/>
      <c r="J5" s="29"/>
      <c r="K5" s="26"/>
      <c r="L5" s="26"/>
      <c r="M5" s="27"/>
    </row>
    <row r="6" spans="2:13" ht="10.5" customHeight="1" x14ac:dyDescent="0.3">
      <c r="B6" s="4"/>
      <c r="C6" s="17"/>
      <c r="D6" s="17"/>
      <c r="E6" s="17"/>
      <c r="F6" s="17"/>
      <c r="G6" s="18"/>
      <c r="H6" s="17"/>
      <c r="I6" s="17"/>
      <c r="J6" s="17"/>
      <c r="K6" s="17"/>
      <c r="L6" s="17"/>
      <c r="M6" s="18"/>
    </row>
    <row r="7" spans="2:13" ht="18.75" customHeight="1" x14ac:dyDescent="0.35">
      <c r="B7" s="7"/>
      <c r="C7" s="21"/>
      <c r="D7" s="10"/>
      <c r="E7" s="35" t="s">
        <v>39</v>
      </c>
      <c r="F7" s="35" t="s">
        <v>43</v>
      </c>
      <c r="G7" s="25"/>
      <c r="H7" s="10"/>
      <c r="I7" s="21"/>
      <c r="J7" s="10"/>
      <c r="K7" s="35" t="s">
        <v>39</v>
      </c>
      <c r="L7" s="35" t="s">
        <v>43</v>
      </c>
      <c r="M7" s="25"/>
    </row>
    <row r="8" spans="2:13" ht="10.5" customHeight="1" x14ac:dyDescent="0.35">
      <c r="B8" s="7"/>
      <c r="C8" s="21"/>
      <c r="D8" s="10"/>
      <c r="E8" s="35"/>
      <c r="F8" s="35"/>
      <c r="G8" s="25"/>
      <c r="H8" s="10"/>
      <c r="I8" s="21"/>
      <c r="J8" s="10"/>
      <c r="K8" s="35"/>
      <c r="L8" s="35"/>
      <c r="M8" s="25"/>
    </row>
    <row r="9" spans="2:13" ht="18" customHeight="1" x14ac:dyDescent="0.35">
      <c r="B9" s="7"/>
      <c r="C9" s="19" t="s">
        <v>2</v>
      </c>
      <c r="D9" s="10"/>
      <c r="E9" s="44">
        <f>SUM(E11:E19)</f>
        <v>30599.58</v>
      </c>
      <c r="F9" s="44">
        <f>SUM(F11:F19)</f>
        <v>32500</v>
      </c>
      <c r="G9" s="11"/>
      <c r="H9" s="10"/>
      <c r="I9" s="19" t="s">
        <v>22</v>
      </c>
      <c r="J9" s="10"/>
      <c r="K9" s="46">
        <f>SUM(K11:K13)</f>
        <v>66742.16</v>
      </c>
      <c r="L9" s="46">
        <f>SUM(L11:L13)</f>
        <v>77067.320000000007</v>
      </c>
      <c r="M9" s="11"/>
    </row>
    <row r="10" spans="2:13" ht="10.5" customHeight="1" x14ac:dyDescent="0.35">
      <c r="B10" s="7"/>
      <c r="C10" s="19"/>
      <c r="D10" s="10"/>
      <c r="E10" s="33"/>
      <c r="F10" s="33"/>
      <c r="G10" s="11"/>
      <c r="H10" s="10"/>
      <c r="I10" s="19"/>
      <c r="J10" s="10"/>
      <c r="K10" s="38"/>
      <c r="L10" s="38"/>
      <c r="M10" s="11"/>
    </row>
    <row r="11" spans="2:13" ht="18" customHeight="1" x14ac:dyDescent="0.3">
      <c r="B11" s="7"/>
      <c r="C11" s="10"/>
      <c r="D11" s="10" t="s">
        <v>4</v>
      </c>
      <c r="E11" s="32"/>
      <c r="F11" s="32"/>
      <c r="G11" s="11"/>
      <c r="H11" s="10"/>
      <c r="I11" s="10"/>
      <c r="J11" s="10" t="s">
        <v>12</v>
      </c>
      <c r="K11" s="39">
        <v>66742.16</v>
      </c>
      <c r="L11" s="39">
        <f>66742.16+10325.16</f>
        <v>77067.320000000007</v>
      </c>
      <c r="M11" s="16"/>
    </row>
    <row r="12" spans="2:13" ht="18" customHeight="1" x14ac:dyDescent="0.3">
      <c r="B12" s="7"/>
      <c r="C12" s="10"/>
      <c r="D12" s="10" t="s">
        <v>3</v>
      </c>
      <c r="E12" s="32"/>
      <c r="F12" s="32"/>
      <c r="G12" s="11"/>
      <c r="H12" s="10"/>
      <c r="I12" s="10"/>
      <c r="J12" s="10"/>
      <c r="K12" s="39"/>
      <c r="L12" s="39"/>
      <c r="M12" s="16"/>
    </row>
    <row r="13" spans="2:13" ht="18" customHeight="1" x14ac:dyDescent="0.3">
      <c r="B13" s="7"/>
      <c r="C13" s="10"/>
      <c r="D13" s="10" t="s">
        <v>16</v>
      </c>
      <c r="E13" s="32">
        <v>3723</v>
      </c>
      <c r="F13" s="32">
        <v>3723</v>
      </c>
      <c r="G13" s="11"/>
      <c r="H13" s="10"/>
      <c r="I13" s="10"/>
      <c r="J13" s="10"/>
      <c r="K13" s="39"/>
      <c r="L13" s="39"/>
      <c r="M13" s="16"/>
    </row>
    <row r="14" spans="2:13" ht="18" customHeight="1" x14ac:dyDescent="0.35">
      <c r="B14" s="7"/>
      <c r="C14" s="10"/>
      <c r="D14" s="10" t="s">
        <v>17</v>
      </c>
      <c r="E14" s="32">
        <v>-3682.11</v>
      </c>
      <c r="F14" s="32">
        <v>-3723</v>
      </c>
      <c r="G14" s="11"/>
      <c r="H14" s="10"/>
      <c r="I14" s="19" t="s">
        <v>33</v>
      </c>
      <c r="J14" s="10"/>
      <c r="K14" s="46"/>
      <c r="L14" s="46"/>
      <c r="M14" s="16"/>
    </row>
    <row r="15" spans="2:13" ht="18" customHeight="1" x14ac:dyDescent="0.3">
      <c r="B15" s="7"/>
      <c r="C15" s="10"/>
      <c r="D15" s="10" t="s">
        <v>5</v>
      </c>
      <c r="E15" s="32">
        <v>2459.17</v>
      </c>
      <c r="F15" s="32">
        <v>2459.17</v>
      </c>
      <c r="G15" s="11"/>
      <c r="H15" s="10"/>
      <c r="I15" s="10"/>
      <c r="J15" s="10"/>
      <c r="K15" s="39"/>
      <c r="L15" s="39"/>
      <c r="M15" s="16"/>
    </row>
    <row r="16" spans="2:13" ht="18" customHeight="1" x14ac:dyDescent="0.3">
      <c r="B16" s="7"/>
      <c r="C16" s="10"/>
      <c r="D16" s="10" t="s">
        <v>6</v>
      </c>
      <c r="E16" s="32">
        <v>-2400.48</v>
      </c>
      <c r="F16" s="32">
        <v>-2459.17</v>
      </c>
      <c r="G16" s="11"/>
      <c r="H16" s="10"/>
      <c r="I16" s="10"/>
      <c r="J16" s="10"/>
      <c r="K16" s="39"/>
      <c r="L16" s="39"/>
      <c r="M16" s="16"/>
    </row>
    <row r="17" spans="2:13" ht="18" customHeight="1" x14ac:dyDescent="0.3">
      <c r="B17" s="7"/>
      <c r="C17" s="10"/>
      <c r="D17" s="10" t="s">
        <v>18</v>
      </c>
      <c r="E17" s="32">
        <v>500</v>
      </c>
      <c r="F17" s="32">
        <v>500</v>
      </c>
      <c r="G17" s="11"/>
      <c r="H17" s="10"/>
      <c r="I17" s="10"/>
      <c r="J17" s="10"/>
      <c r="K17" s="39"/>
      <c r="L17" s="39"/>
      <c r="M17" s="11"/>
    </row>
    <row r="18" spans="2:13" ht="18" customHeight="1" x14ac:dyDescent="0.35">
      <c r="B18" s="7"/>
      <c r="C18" s="10"/>
      <c r="D18" s="10" t="s">
        <v>19</v>
      </c>
      <c r="E18" s="32">
        <v>30000</v>
      </c>
      <c r="F18" s="32">
        <v>47000</v>
      </c>
      <c r="G18" s="11"/>
      <c r="H18" s="10"/>
      <c r="I18" s="21"/>
      <c r="J18" s="10"/>
      <c r="K18" s="47"/>
      <c r="L18" s="47"/>
      <c r="M18" s="11"/>
    </row>
    <row r="19" spans="2:13" ht="18" customHeight="1" x14ac:dyDescent="0.35">
      <c r="B19" s="7"/>
      <c r="C19" s="10"/>
      <c r="D19" s="10" t="s">
        <v>38</v>
      </c>
      <c r="E19" s="32"/>
      <c r="F19" s="32">
        <v>-15000</v>
      </c>
      <c r="G19" s="11"/>
      <c r="H19" s="10"/>
      <c r="I19" s="21"/>
      <c r="J19" s="10"/>
      <c r="K19" s="47"/>
      <c r="L19" s="47"/>
      <c r="M19" s="11"/>
    </row>
    <row r="20" spans="2:13" ht="10.5" customHeight="1" x14ac:dyDescent="0.3">
      <c r="B20" s="7"/>
      <c r="C20" s="10"/>
      <c r="D20" s="10"/>
      <c r="E20" s="32"/>
      <c r="F20" s="32"/>
      <c r="G20" s="11"/>
      <c r="H20" s="10"/>
      <c r="I20" s="10"/>
      <c r="J20" s="10"/>
      <c r="K20" s="39"/>
      <c r="L20" s="39"/>
      <c r="M20" s="11"/>
    </row>
    <row r="21" spans="2:13" ht="10.5" customHeight="1" x14ac:dyDescent="0.3">
      <c r="B21" s="7"/>
      <c r="C21" s="10"/>
      <c r="D21" s="10"/>
      <c r="E21" s="32"/>
      <c r="F21" s="32"/>
      <c r="G21" s="11"/>
      <c r="H21" s="10"/>
      <c r="I21" s="10"/>
      <c r="J21" s="10"/>
      <c r="K21" s="39"/>
      <c r="L21" s="39"/>
      <c r="M21" s="11"/>
    </row>
    <row r="22" spans="2:13" ht="18" customHeight="1" x14ac:dyDescent="0.4">
      <c r="B22" s="7"/>
      <c r="C22" s="19" t="s">
        <v>11</v>
      </c>
      <c r="D22" s="10"/>
      <c r="E22" s="44"/>
      <c r="F22" s="44"/>
      <c r="G22" s="25"/>
      <c r="H22" s="21"/>
      <c r="I22" s="42" t="s">
        <v>41</v>
      </c>
      <c r="J22" s="50"/>
      <c r="K22" s="49">
        <v>10325.16</v>
      </c>
      <c r="L22" s="49">
        <f>6759.21-5000</f>
        <v>1759.21</v>
      </c>
      <c r="M22" s="25"/>
    </row>
    <row r="23" spans="2:13" ht="10.5" customHeight="1" x14ac:dyDescent="0.3">
      <c r="B23" s="7"/>
      <c r="C23" s="10"/>
      <c r="D23" s="10"/>
      <c r="E23" s="45"/>
      <c r="F23" s="45"/>
      <c r="G23" s="11"/>
      <c r="H23" s="10"/>
      <c r="I23" s="10"/>
      <c r="J23" s="10"/>
      <c r="K23" s="39"/>
      <c r="L23" s="39"/>
      <c r="M23" s="11"/>
    </row>
    <row r="24" spans="2:13" ht="18" customHeight="1" x14ac:dyDescent="0.35">
      <c r="B24" s="7"/>
      <c r="C24" s="19" t="s">
        <v>20</v>
      </c>
      <c r="D24" s="10"/>
      <c r="E24" s="44">
        <f>SUM(E26:E32)</f>
        <v>46467.74</v>
      </c>
      <c r="F24" s="44">
        <f>SUM(F26:F32)</f>
        <v>46326.530000000006</v>
      </c>
      <c r="G24" s="11"/>
      <c r="H24" s="10"/>
      <c r="I24" s="10"/>
      <c r="J24" s="10"/>
      <c r="K24" s="43"/>
      <c r="L24" s="43"/>
      <c r="M24" s="16"/>
    </row>
    <row r="25" spans="2:13" ht="12" customHeight="1" x14ac:dyDescent="0.35">
      <c r="B25" s="7"/>
      <c r="C25" s="19"/>
      <c r="D25" s="10"/>
      <c r="E25" s="33"/>
      <c r="F25" s="33"/>
      <c r="G25" s="11"/>
      <c r="H25" s="10"/>
      <c r="I25" s="10"/>
      <c r="J25" s="10"/>
      <c r="K25" s="39"/>
      <c r="L25" s="39"/>
      <c r="M25" s="16"/>
    </row>
    <row r="26" spans="2:13" ht="18" customHeight="1" x14ac:dyDescent="0.35">
      <c r="B26" s="7"/>
      <c r="C26" s="19"/>
      <c r="D26" s="10" t="s">
        <v>25</v>
      </c>
      <c r="E26" s="32">
        <v>2000</v>
      </c>
      <c r="F26" s="51" t="s">
        <v>44</v>
      </c>
      <c r="G26" s="11"/>
      <c r="H26" s="10"/>
      <c r="I26" s="10"/>
      <c r="J26" s="10"/>
      <c r="K26" s="39"/>
      <c r="L26" s="39"/>
      <c r="M26" s="16"/>
    </row>
    <row r="27" spans="2:13" ht="18" customHeight="1" x14ac:dyDescent="0.35">
      <c r="B27" s="7"/>
      <c r="C27" s="19"/>
      <c r="D27" s="10" t="s">
        <v>10</v>
      </c>
      <c r="E27" s="32"/>
      <c r="F27" s="32"/>
      <c r="G27" s="11"/>
      <c r="H27" s="10"/>
      <c r="I27" s="10"/>
      <c r="J27" s="10"/>
      <c r="K27" s="39"/>
      <c r="L27" s="39"/>
      <c r="M27" s="16"/>
    </row>
    <row r="28" spans="2:13" ht="18" customHeight="1" x14ac:dyDescent="0.3">
      <c r="B28" s="7"/>
      <c r="C28" s="10"/>
      <c r="D28" s="10" t="s">
        <v>7</v>
      </c>
      <c r="E28" s="32">
        <v>27226.22</v>
      </c>
      <c r="F28" s="32">
        <v>27740.95</v>
      </c>
      <c r="G28" s="11"/>
      <c r="H28" s="10"/>
      <c r="I28" s="10"/>
      <c r="J28" s="10"/>
      <c r="K28" s="39"/>
      <c r="L28" s="39"/>
      <c r="M28" s="16"/>
    </row>
    <row r="29" spans="2:13" ht="18" customHeight="1" x14ac:dyDescent="0.3">
      <c r="B29" s="7"/>
      <c r="C29" s="10"/>
      <c r="D29" s="10" t="s">
        <v>8</v>
      </c>
      <c r="E29" s="32">
        <v>14491.13</v>
      </c>
      <c r="F29" s="32">
        <f>22664.68-5000</f>
        <v>17664.68</v>
      </c>
      <c r="G29" s="11"/>
      <c r="H29" s="10"/>
      <c r="I29" s="10"/>
      <c r="J29" s="10"/>
      <c r="K29" s="39"/>
      <c r="L29" s="39"/>
      <c r="M29" s="11"/>
    </row>
    <row r="30" spans="2:13" ht="18" customHeight="1" x14ac:dyDescent="0.3">
      <c r="B30" s="7"/>
      <c r="C30" s="10"/>
      <c r="D30" s="10" t="s">
        <v>21</v>
      </c>
      <c r="E30" s="32">
        <v>2719.39</v>
      </c>
      <c r="F30" s="32">
        <v>574.9</v>
      </c>
      <c r="G30" s="11"/>
      <c r="H30" s="10"/>
      <c r="I30" s="10"/>
      <c r="J30" s="10"/>
      <c r="K30" s="39"/>
      <c r="L30" s="39"/>
      <c r="M30" s="11"/>
    </row>
    <row r="31" spans="2:13" ht="18" customHeight="1" x14ac:dyDescent="0.3">
      <c r="B31" s="7"/>
      <c r="C31" s="21"/>
      <c r="D31" s="10" t="s">
        <v>9</v>
      </c>
      <c r="E31" s="32">
        <v>31</v>
      </c>
      <c r="F31" s="32">
        <v>346</v>
      </c>
      <c r="G31" s="25"/>
      <c r="H31" s="21"/>
      <c r="I31" s="21"/>
      <c r="J31" s="21"/>
      <c r="K31" s="38"/>
      <c r="L31" s="38"/>
      <c r="M31" s="25"/>
    </row>
    <row r="32" spans="2:13" ht="18" customHeight="1" x14ac:dyDescent="0.3">
      <c r="B32" s="7"/>
      <c r="C32" s="21"/>
      <c r="D32" s="10"/>
      <c r="E32" s="32"/>
      <c r="F32" s="32"/>
      <c r="G32" s="25"/>
      <c r="H32" s="21"/>
      <c r="I32" s="21"/>
      <c r="J32" s="21"/>
      <c r="K32" s="38"/>
      <c r="L32" s="38"/>
      <c r="M32" s="25"/>
    </row>
    <row r="33" spans="2:13" ht="6" customHeight="1" x14ac:dyDescent="0.3">
      <c r="B33" s="7"/>
      <c r="C33" s="10"/>
      <c r="D33" s="10"/>
      <c r="E33" s="32"/>
      <c r="F33" s="32"/>
      <c r="G33" s="11"/>
      <c r="H33" s="10"/>
      <c r="I33" s="21"/>
      <c r="J33" s="10"/>
      <c r="K33" s="39"/>
      <c r="L33" s="39"/>
      <c r="M33" s="16"/>
    </row>
    <row r="34" spans="2:13" ht="18" customHeight="1" x14ac:dyDescent="0.3">
      <c r="B34" s="7"/>
      <c r="C34" s="10"/>
      <c r="D34" s="10"/>
      <c r="E34" s="32"/>
      <c r="F34" s="32"/>
      <c r="G34" s="11"/>
      <c r="H34" s="10"/>
      <c r="I34" s="10"/>
      <c r="J34" s="10"/>
      <c r="K34" s="39"/>
      <c r="L34" s="39"/>
      <c r="M34" s="16"/>
    </row>
    <row r="35" spans="2:13" ht="18" customHeight="1" x14ac:dyDescent="0.3">
      <c r="B35" s="7"/>
      <c r="C35" s="10"/>
      <c r="D35" s="10"/>
      <c r="E35" s="32"/>
      <c r="F35" s="32"/>
      <c r="G35" s="11"/>
      <c r="H35" s="10"/>
      <c r="I35" s="10"/>
      <c r="J35" s="10"/>
      <c r="K35" s="39"/>
      <c r="L35" s="39"/>
      <c r="M35" s="16"/>
    </row>
    <row r="36" spans="2:13" ht="24" customHeight="1" thickBot="1" x14ac:dyDescent="0.45">
      <c r="B36" s="7"/>
      <c r="C36" s="10"/>
      <c r="D36" s="42" t="s">
        <v>28</v>
      </c>
      <c r="E36" s="41">
        <f>E9+E22+E24</f>
        <v>77067.320000000007</v>
      </c>
      <c r="F36" s="41">
        <f>F9+F22+F24</f>
        <v>78826.53</v>
      </c>
      <c r="G36" s="11"/>
      <c r="H36" s="10"/>
      <c r="I36" s="10"/>
      <c r="J36" s="42" t="s">
        <v>27</v>
      </c>
      <c r="K36" s="41">
        <f>K9+K14+K22</f>
        <v>77067.320000000007</v>
      </c>
      <c r="L36" s="41">
        <f>L9+L14+L22</f>
        <v>78826.530000000013</v>
      </c>
      <c r="M36" s="16"/>
    </row>
    <row r="37" spans="2:13" ht="18" customHeight="1" thickTop="1" x14ac:dyDescent="0.3">
      <c r="B37" s="7"/>
      <c r="C37" s="10"/>
      <c r="D37" s="10"/>
      <c r="E37" s="12"/>
      <c r="F37" s="12"/>
      <c r="G37" s="11"/>
      <c r="H37" s="10"/>
      <c r="I37" s="10"/>
      <c r="J37" s="10"/>
      <c r="K37" s="39"/>
      <c r="L37" s="39"/>
      <c r="M37" s="16"/>
    </row>
    <row r="38" spans="2:13" ht="18" customHeight="1" thickBot="1" x14ac:dyDescent="0.35">
      <c r="B38" s="9"/>
      <c r="C38" s="13"/>
      <c r="D38" s="13"/>
      <c r="E38" s="31"/>
      <c r="F38" s="31"/>
      <c r="G38" s="14"/>
      <c r="H38" s="13"/>
      <c r="I38" s="13"/>
      <c r="J38" s="13"/>
      <c r="K38" s="13"/>
      <c r="L38" s="13"/>
      <c r="M38" s="14"/>
    </row>
    <row r="39" spans="2:13" ht="18" customHeight="1" x14ac:dyDescent="0.4">
      <c r="C39" s="10"/>
      <c r="D39" s="58"/>
      <c r="E39" s="58"/>
      <c r="F39" s="12"/>
      <c r="G39" s="10"/>
      <c r="H39" s="10"/>
      <c r="I39" s="10"/>
      <c r="J39" s="58"/>
      <c r="K39" s="58"/>
      <c r="L39" s="10"/>
      <c r="M39" s="10"/>
    </row>
    <row r="40" spans="2:13" ht="18" customHeight="1" x14ac:dyDescent="0.3">
      <c r="C40" s="21"/>
      <c r="D40" s="10"/>
      <c r="E40" s="20"/>
      <c r="F40" s="20"/>
      <c r="G40" s="21"/>
      <c r="H40" s="10"/>
      <c r="I40" s="10"/>
      <c r="J40" s="10"/>
      <c r="K40" s="48"/>
      <c r="L40" s="10"/>
      <c r="M40" s="10"/>
    </row>
    <row r="41" spans="2:13" ht="18" customHeight="1" x14ac:dyDescent="0.3">
      <c r="C41" s="10"/>
      <c r="D41" s="10"/>
      <c r="E41" s="12"/>
      <c r="F41" s="12"/>
      <c r="G41" s="10"/>
      <c r="H41" s="10"/>
      <c r="I41" s="10"/>
      <c r="J41" s="48"/>
      <c r="K41" s="10"/>
      <c r="L41" s="10"/>
      <c r="M41" s="10"/>
    </row>
    <row r="42" spans="2:13" ht="18" customHeight="1" x14ac:dyDescent="0.3">
      <c r="C42" s="21"/>
      <c r="D42" s="10"/>
      <c r="E42" s="20"/>
      <c r="F42" s="20"/>
      <c r="G42" s="21"/>
      <c r="H42" s="10"/>
      <c r="I42" s="21"/>
      <c r="J42" s="48">
        <f>F36-L36</f>
        <v>0</v>
      </c>
      <c r="K42" s="20"/>
      <c r="L42" s="10"/>
      <c r="M42" s="10"/>
    </row>
    <row r="43" spans="2:13" ht="18" customHeight="1" x14ac:dyDescent="0.3">
      <c r="C43" s="10"/>
      <c r="D43" s="10"/>
      <c r="E43" s="12"/>
      <c r="F43" s="12"/>
      <c r="G43" s="10"/>
      <c r="H43" s="10"/>
      <c r="I43" s="10"/>
      <c r="J43" s="10"/>
      <c r="K43" s="10"/>
      <c r="L43" s="10"/>
      <c r="M43" s="10"/>
    </row>
    <row r="44" spans="2:13" ht="18" customHeight="1" x14ac:dyDescent="0.3">
      <c r="C44" s="10"/>
      <c r="D44" s="10"/>
      <c r="E44" s="12"/>
      <c r="F44" s="12"/>
      <c r="G44" s="10"/>
      <c r="H44" s="10"/>
      <c r="I44" s="10"/>
      <c r="J44" s="10"/>
      <c r="K44" s="10"/>
      <c r="L44" s="10"/>
      <c r="M44" s="10"/>
    </row>
    <row r="45" spans="2:13" ht="18" customHeight="1" x14ac:dyDescent="0.3">
      <c r="C45" s="10"/>
      <c r="D45" s="10"/>
      <c r="E45" s="12"/>
      <c r="F45" s="12"/>
      <c r="G45" s="10"/>
      <c r="H45" s="10"/>
      <c r="I45" s="10"/>
      <c r="J45" s="10"/>
      <c r="K45" s="12"/>
      <c r="L45" s="12"/>
      <c r="M45" s="10"/>
    </row>
    <row r="46" spans="2:13" ht="18" customHeight="1" x14ac:dyDescent="0.3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2:13" ht="18" customHeight="1" x14ac:dyDescent="0.3">
      <c r="C47" s="21"/>
      <c r="D47" s="10"/>
      <c r="E47" s="20"/>
      <c r="F47" s="12"/>
      <c r="G47" s="21"/>
      <c r="H47" s="10"/>
      <c r="I47" s="10"/>
      <c r="J47" s="10"/>
      <c r="K47" s="10"/>
      <c r="L47" s="10"/>
      <c r="M47" s="10"/>
    </row>
    <row r="48" spans="2:13" ht="18" customHeight="1" x14ac:dyDescent="0.3">
      <c r="C48" s="10"/>
      <c r="D48" s="10"/>
      <c r="E48" s="12"/>
      <c r="F48" s="12"/>
      <c r="G48" s="10"/>
      <c r="H48" s="10"/>
      <c r="I48" s="10"/>
      <c r="J48" s="10"/>
      <c r="K48" s="10"/>
      <c r="L48" s="10"/>
      <c r="M48" s="10"/>
    </row>
    <row r="49" spans="2:13" ht="18" customHeight="1" x14ac:dyDescent="0.4">
      <c r="C49" s="10"/>
      <c r="D49" s="10"/>
      <c r="E49" s="30"/>
      <c r="F49" s="12"/>
      <c r="G49" s="10"/>
      <c r="H49" s="10"/>
      <c r="I49" s="10"/>
      <c r="J49" s="10"/>
      <c r="K49" s="30"/>
      <c r="L49" s="12"/>
      <c r="M49" s="10"/>
    </row>
    <row r="50" spans="2:13" ht="18" customHeight="1" x14ac:dyDescent="0.3">
      <c r="C50" s="10"/>
      <c r="D50" s="10"/>
      <c r="E50" s="12"/>
      <c r="F50" s="12"/>
      <c r="G50" s="10"/>
      <c r="H50" s="10"/>
      <c r="I50" s="10"/>
      <c r="J50" s="10"/>
      <c r="K50" s="10"/>
      <c r="L50" s="10"/>
      <c r="M50" s="10"/>
    </row>
    <row r="51" spans="2:13" ht="18" customHeight="1" x14ac:dyDescent="0.3"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2:13" ht="18" customHeight="1" x14ac:dyDescent="0.3">
      <c r="C52" s="21"/>
      <c r="D52" s="10"/>
      <c r="E52" s="21"/>
      <c r="F52" s="21"/>
      <c r="G52" s="21"/>
      <c r="H52" s="10"/>
      <c r="I52" s="10"/>
      <c r="J52" s="10"/>
      <c r="K52" s="10"/>
      <c r="L52" s="10"/>
      <c r="M52" s="10"/>
    </row>
    <row r="53" spans="2:13" ht="18" customHeight="1" x14ac:dyDescent="0.3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2:13" ht="18" customHeight="1" x14ac:dyDescent="0.3">
      <c r="C54" s="21"/>
      <c r="D54" s="10"/>
      <c r="E54" s="21"/>
      <c r="F54" s="21"/>
      <c r="G54" s="21"/>
      <c r="H54" s="10"/>
      <c r="I54" s="10"/>
      <c r="J54" s="10"/>
      <c r="K54" s="10"/>
      <c r="L54" s="10"/>
      <c r="M54" s="10"/>
    </row>
    <row r="55" spans="2:13" ht="18" customHeight="1" x14ac:dyDescent="0.3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2:13" ht="18" customHeight="1" x14ac:dyDescent="0.35">
      <c r="B56" s="15"/>
      <c r="C56" s="15"/>
      <c r="D56" s="22"/>
      <c r="E56" s="23"/>
      <c r="F56" s="23"/>
      <c r="G56" s="24"/>
      <c r="H56" s="24"/>
      <c r="I56" s="24"/>
      <c r="J56" s="22"/>
      <c r="K56" s="23"/>
      <c r="L56" s="23"/>
      <c r="M56" s="24"/>
    </row>
    <row r="57" spans="2:13" ht="18" customHeight="1" x14ac:dyDescent="0.3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2:13" ht="18" customHeight="1" x14ac:dyDescent="0.3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2:13" ht="18" customHeight="1" x14ac:dyDescent="0.35">
      <c r="C59" s="10"/>
      <c r="D59" s="10"/>
      <c r="E59" s="10"/>
      <c r="F59" s="10"/>
      <c r="G59" s="10"/>
      <c r="H59" s="19"/>
      <c r="I59" s="10"/>
      <c r="J59" s="10"/>
      <c r="K59" s="20"/>
      <c r="L59" s="20"/>
      <c r="M59" s="10"/>
    </row>
    <row r="60" spans="2:13" ht="18" customHeight="1" x14ac:dyDescent="0.3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2:13" ht="18" customHeight="1" x14ac:dyDescent="0.3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2:13" ht="18" customHeight="1" x14ac:dyDescent="0.3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2:13" ht="18" customHeight="1" x14ac:dyDescent="0.3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2:13" ht="18" customHeight="1" x14ac:dyDescent="0.3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3:13" ht="18" customHeight="1" x14ac:dyDescent="0.3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3:13" ht="18" customHeight="1" x14ac:dyDescent="0.3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3:13" ht="18" customHeight="1" x14ac:dyDescent="0.3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3:13" ht="18" customHeight="1" x14ac:dyDescent="0.3"/>
    <row r="69" spans="3:13" ht="18" customHeight="1" x14ac:dyDescent="0.3"/>
    <row r="70" spans="3:13" ht="18" customHeight="1" x14ac:dyDescent="0.3"/>
    <row r="71" spans="3:13" ht="18" customHeight="1" x14ac:dyDescent="0.3"/>
    <row r="72" spans="3:13" ht="18" customHeight="1" x14ac:dyDescent="0.3"/>
    <row r="73" spans="3:13" ht="18" customHeight="1" x14ac:dyDescent="0.3"/>
    <row r="74" spans="3:13" ht="18" customHeight="1" x14ac:dyDescent="0.3"/>
    <row r="75" spans="3:13" ht="18" customHeight="1" x14ac:dyDescent="0.3"/>
    <row r="76" spans="3:13" ht="18" customHeight="1" x14ac:dyDescent="0.3"/>
    <row r="77" spans="3:13" ht="18" customHeight="1" x14ac:dyDescent="0.3"/>
    <row r="78" spans="3:13" ht="18" customHeight="1" x14ac:dyDescent="0.3"/>
    <row r="79" spans="3:13" ht="18" customHeight="1" x14ac:dyDescent="0.3"/>
    <row r="80" spans="3:13" ht="18" customHeight="1" x14ac:dyDescent="0.3"/>
    <row r="81" s="1" customFormat="1" ht="18" customHeight="1" x14ac:dyDescent="0.3"/>
    <row r="82" s="1" customFormat="1" ht="18" customHeight="1" x14ac:dyDescent="0.3"/>
    <row r="83" s="1" customFormat="1" ht="18" customHeight="1" x14ac:dyDescent="0.3"/>
    <row r="84" s="1" customFormat="1" ht="18" customHeight="1" x14ac:dyDescent="0.3"/>
    <row r="85" s="1" customFormat="1" ht="18" customHeight="1" x14ac:dyDescent="0.3"/>
    <row r="86" s="1" customFormat="1" ht="18" customHeight="1" x14ac:dyDescent="0.3"/>
    <row r="87" s="1" customFormat="1" ht="18" customHeight="1" x14ac:dyDescent="0.3"/>
    <row r="88" s="1" customFormat="1" ht="18" customHeight="1" x14ac:dyDescent="0.3"/>
    <row r="89" s="1" customFormat="1" ht="18" customHeight="1" x14ac:dyDescent="0.3"/>
    <row r="90" s="1" customFormat="1" ht="18" customHeight="1" x14ac:dyDescent="0.3"/>
    <row r="91" s="1" customFormat="1" ht="18" customHeight="1" x14ac:dyDescent="0.3"/>
    <row r="92" s="1" customFormat="1" ht="18" customHeight="1" x14ac:dyDescent="0.3"/>
    <row r="93" s="1" customFormat="1" ht="18" customHeight="1" x14ac:dyDescent="0.3"/>
    <row r="94" s="1" customFormat="1" ht="18" customHeight="1" x14ac:dyDescent="0.3"/>
    <row r="95" s="1" customFormat="1" ht="18" customHeight="1" x14ac:dyDescent="0.3"/>
    <row r="96" s="1" customFormat="1" ht="18" customHeight="1" x14ac:dyDescent="0.3"/>
    <row r="97" s="1" customFormat="1" ht="18" customHeight="1" x14ac:dyDescent="0.3"/>
    <row r="98" s="1" customFormat="1" ht="18" customHeight="1" x14ac:dyDescent="0.3"/>
    <row r="99" s="1" customFormat="1" ht="18" customHeight="1" x14ac:dyDescent="0.3"/>
    <row r="100" s="1" customFormat="1" ht="18" customHeight="1" x14ac:dyDescent="0.3"/>
    <row r="101" s="1" customFormat="1" ht="18" customHeight="1" x14ac:dyDescent="0.3"/>
    <row r="102" s="1" customFormat="1" ht="18" customHeight="1" x14ac:dyDescent="0.3"/>
    <row r="103" s="1" customFormat="1" ht="18" customHeight="1" x14ac:dyDescent="0.3"/>
    <row r="104" s="1" customFormat="1" ht="18" customHeight="1" x14ac:dyDescent="0.3"/>
    <row r="105" s="1" customFormat="1" ht="18" customHeight="1" x14ac:dyDescent="0.3"/>
    <row r="106" s="1" customFormat="1" ht="18" customHeight="1" x14ac:dyDescent="0.3"/>
    <row r="107" s="1" customFormat="1" ht="18" customHeight="1" x14ac:dyDescent="0.3"/>
    <row r="108" s="1" customFormat="1" ht="18" customHeight="1" x14ac:dyDescent="0.3"/>
    <row r="109" s="1" customFormat="1" ht="18" customHeight="1" x14ac:dyDescent="0.3"/>
    <row r="110" s="1" customFormat="1" ht="18" customHeight="1" x14ac:dyDescent="0.3"/>
    <row r="111" s="1" customFormat="1" ht="18" customHeight="1" x14ac:dyDescent="0.3"/>
    <row r="112" s="1" customFormat="1" ht="18" customHeight="1" x14ac:dyDescent="0.3"/>
    <row r="113" s="1" customFormat="1" ht="18" customHeight="1" x14ac:dyDescent="0.3"/>
    <row r="114" s="1" customFormat="1" ht="18" customHeight="1" x14ac:dyDescent="0.3"/>
    <row r="115" s="1" customFormat="1" ht="18" customHeight="1" x14ac:dyDescent="0.3"/>
    <row r="116" s="1" customFormat="1" ht="18" customHeight="1" x14ac:dyDescent="0.3"/>
    <row r="117" s="1" customFormat="1" ht="18" customHeight="1" x14ac:dyDescent="0.3"/>
    <row r="118" s="1" customFormat="1" ht="18" customHeight="1" x14ac:dyDescent="0.3"/>
    <row r="119" s="1" customFormat="1" ht="18" customHeight="1" x14ac:dyDescent="0.3"/>
    <row r="120" s="1" customFormat="1" ht="18" customHeight="1" x14ac:dyDescent="0.3"/>
    <row r="121" s="1" customFormat="1" ht="18" customHeight="1" x14ac:dyDescent="0.3"/>
    <row r="122" s="1" customFormat="1" ht="18" customHeight="1" x14ac:dyDescent="0.3"/>
    <row r="123" s="1" customFormat="1" ht="18" customHeight="1" x14ac:dyDescent="0.3"/>
    <row r="124" s="1" customFormat="1" ht="18" customHeight="1" x14ac:dyDescent="0.3"/>
    <row r="125" s="1" customFormat="1" ht="18" customHeight="1" x14ac:dyDescent="0.3"/>
    <row r="126" s="1" customFormat="1" ht="18" customHeight="1" x14ac:dyDescent="0.3"/>
    <row r="127" s="1" customFormat="1" ht="18" customHeight="1" x14ac:dyDescent="0.3"/>
    <row r="128" s="1" customFormat="1" ht="18" customHeight="1" x14ac:dyDescent="0.3"/>
    <row r="129" s="1" customFormat="1" ht="18" customHeight="1" x14ac:dyDescent="0.3"/>
    <row r="130" s="1" customFormat="1" ht="18" customHeight="1" x14ac:dyDescent="0.3"/>
    <row r="131" s="1" customFormat="1" ht="18" customHeight="1" x14ac:dyDescent="0.3"/>
    <row r="132" s="1" customFormat="1" ht="18" customHeight="1" x14ac:dyDescent="0.3"/>
    <row r="133" s="1" customFormat="1" ht="18" customHeight="1" x14ac:dyDescent="0.3"/>
    <row r="134" s="1" customFormat="1" ht="18" customHeight="1" x14ac:dyDescent="0.3"/>
    <row r="135" s="1" customFormat="1" ht="18" customHeight="1" x14ac:dyDescent="0.3"/>
    <row r="136" s="1" customFormat="1" ht="18" customHeight="1" x14ac:dyDescent="0.3"/>
    <row r="137" s="1" customFormat="1" ht="18" customHeight="1" x14ac:dyDescent="0.3"/>
    <row r="138" s="1" customFormat="1" ht="18" customHeight="1" x14ac:dyDescent="0.3"/>
    <row r="139" s="1" customFormat="1" ht="18" customHeight="1" x14ac:dyDescent="0.3"/>
    <row r="140" s="1" customFormat="1" ht="18" customHeight="1" x14ac:dyDescent="0.3"/>
    <row r="141" s="1" customFormat="1" ht="18" customHeight="1" x14ac:dyDescent="0.3"/>
    <row r="142" s="1" customFormat="1" ht="18" customHeight="1" x14ac:dyDescent="0.3"/>
    <row r="143" s="1" customFormat="1" ht="18" customHeight="1" x14ac:dyDescent="0.3"/>
    <row r="144" s="1" customFormat="1" ht="18" customHeight="1" x14ac:dyDescent="0.3"/>
    <row r="145" s="1" customFormat="1" ht="18" customHeight="1" x14ac:dyDescent="0.3"/>
    <row r="146" s="1" customFormat="1" ht="18" customHeight="1" x14ac:dyDescent="0.3"/>
    <row r="147" s="1" customFormat="1" ht="18" customHeight="1" x14ac:dyDescent="0.3"/>
    <row r="148" s="1" customFormat="1" ht="18" customHeight="1" x14ac:dyDescent="0.3"/>
    <row r="149" s="1" customFormat="1" ht="18" customHeight="1" x14ac:dyDescent="0.3"/>
    <row r="150" s="1" customFormat="1" ht="18" customHeight="1" x14ac:dyDescent="0.3"/>
    <row r="151" s="1" customFormat="1" ht="18" customHeight="1" x14ac:dyDescent="0.3"/>
    <row r="152" s="1" customFormat="1" ht="18" customHeight="1" x14ac:dyDescent="0.3"/>
    <row r="153" s="1" customFormat="1" ht="18" customHeight="1" x14ac:dyDescent="0.3"/>
    <row r="154" s="1" customFormat="1" ht="18" customHeight="1" x14ac:dyDescent="0.3"/>
    <row r="155" s="1" customFormat="1" ht="18" customHeight="1" x14ac:dyDescent="0.3"/>
    <row r="156" s="1" customFormat="1" ht="18" customHeight="1" x14ac:dyDescent="0.3"/>
    <row r="157" s="1" customFormat="1" ht="18" customHeight="1" x14ac:dyDescent="0.3"/>
    <row r="158" s="1" customFormat="1" ht="18" customHeight="1" x14ac:dyDescent="0.3"/>
    <row r="159" s="1" customFormat="1" ht="18" customHeight="1" x14ac:dyDescent="0.3"/>
    <row r="160" s="1" customFormat="1" ht="18" customHeight="1" x14ac:dyDescent="0.3"/>
    <row r="161" s="1" customFormat="1" ht="18" customHeight="1" x14ac:dyDescent="0.3"/>
    <row r="162" s="1" customFormat="1" ht="18" customHeight="1" x14ac:dyDescent="0.3"/>
    <row r="163" s="1" customFormat="1" ht="18" customHeight="1" x14ac:dyDescent="0.3"/>
    <row r="164" s="1" customFormat="1" ht="18" customHeight="1" x14ac:dyDescent="0.3"/>
    <row r="165" s="1" customFormat="1" ht="18" customHeight="1" x14ac:dyDescent="0.3"/>
    <row r="166" s="1" customFormat="1" ht="18" customHeight="1" x14ac:dyDescent="0.3"/>
    <row r="167" s="1" customFormat="1" ht="18" customHeight="1" x14ac:dyDescent="0.3"/>
    <row r="168" s="1" customFormat="1" ht="18" customHeight="1" x14ac:dyDescent="0.3"/>
    <row r="169" s="1" customFormat="1" ht="18" customHeight="1" x14ac:dyDescent="0.3"/>
    <row r="170" s="1" customFormat="1" ht="18" customHeight="1" x14ac:dyDescent="0.3"/>
    <row r="171" s="1" customFormat="1" ht="18" customHeight="1" x14ac:dyDescent="0.3"/>
    <row r="172" s="1" customFormat="1" ht="18" customHeight="1" x14ac:dyDescent="0.3"/>
    <row r="173" s="1" customFormat="1" ht="18" customHeight="1" x14ac:dyDescent="0.3"/>
    <row r="174" s="1" customFormat="1" ht="18" customHeight="1" x14ac:dyDescent="0.3"/>
    <row r="175" s="1" customFormat="1" ht="18" customHeight="1" x14ac:dyDescent="0.3"/>
    <row r="176" s="1" customFormat="1" ht="18" customHeight="1" x14ac:dyDescent="0.3"/>
    <row r="177" s="1" customFormat="1" ht="18" customHeight="1" x14ac:dyDescent="0.3"/>
    <row r="178" s="1" customFormat="1" ht="18" customHeight="1" x14ac:dyDescent="0.3"/>
    <row r="179" s="1" customFormat="1" ht="18" customHeight="1" x14ac:dyDescent="0.3"/>
    <row r="180" s="1" customFormat="1" ht="18" customHeight="1" x14ac:dyDescent="0.3"/>
    <row r="181" s="1" customFormat="1" ht="18" customHeight="1" x14ac:dyDescent="0.3"/>
    <row r="182" s="1" customFormat="1" ht="18" customHeight="1" x14ac:dyDescent="0.3"/>
    <row r="183" s="1" customFormat="1" ht="18" customHeight="1" x14ac:dyDescent="0.3"/>
    <row r="184" s="1" customFormat="1" ht="18" customHeight="1" x14ac:dyDescent="0.3"/>
    <row r="185" s="1" customFormat="1" ht="18" customHeight="1" x14ac:dyDescent="0.3"/>
    <row r="186" s="1" customFormat="1" ht="18" customHeight="1" x14ac:dyDescent="0.3"/>
    <row r="187" s="1" customFormat="1" ht="18" customHeight="1" x14ac:dyDescent="0.3"/>
    <row r="188" s="1" customFormat="1" ht="18" customHeight="1" x14ac:dyDescent="0.3"/>
    <row r="189" s="1" customFormat="1" ht="18" customHeight="1" x14ac:dyDescent="0.3"/>
    <row r="190" s="1" customFormat="1" ht="18" customHeight="1" x14ac:dyDescent="0.3"/>
    <row r="191" s="1" customFormat="1" ht="18" customHeight="1" x14ac:dyDescent="0.3"/>
    <row r="192" s="1" customFormat="1" ht="18" customHeight="1" x14ac:dyDescent="0.3"/>
    <row r="193" s="1" customFormat="1" ht="18" customHeight="1" x14ac:dyDescent="0.3"/>
    <row r="194" s="1" customFormat="1" ht="18" customHeight="1" x14ac:dyDescent="0.3"/>
    <row r="195" s="1" customFormat="1" ht="18" customHeight="1" x14ac:dyDescent="0.3"/>
    <row r="196" s="1" customFormat="1" ht="18" customHeight="1" x14ac:dyDescent="0.3"/>
    <row r="197" s="1" customFormat="1" ht="18" customHeight="1" x14ac:dyDescent="0.3"/>
    <row r="198" s="1" customFormat="1" ht="18" customHeight="1" x14ac:dyDescent="0.3"/>
    <row r="199" s="1" customFormat="1" ht="18" customHeight="1" x14ac:dyDescent="0.3"/>
    <row r="200" s="1" customFormat="1" ht="18" customHeight="1" x14ac:dyDescent="0.3"/>
    <row r="201" s="1" customFormat="1" ht="18" customHeight="1" x14ac:dyDescent="0.3"/>
    <row r="202" s="1" customFormat="1" ht="18" customHeight="1" x14ac:dyDescent="0.3"/>
    <row r="203" s="1" customFormat="1" ht="18" customHeight="1" x14ac:dyDescent="0.3"/>
    <row r="204" s="1" customFormat="1" ht="18" customHeight="1" x14ac:dyDescent="0.3"/>
    <row r="205" s="1" customFormat="1" ht="18" customHeight="1" x14ac:dyDescent="0.3"/>
    <row r="206" s="1" customFormat="1" ht="18" customHeight="1" x14ac:dyDescent="0.3"/>
    <row r="207" s="1" customFormat="1" ht="18" customHeight="1" x14ac:dyDescent="0.3"/>
    <row r="208" s="1" customFormat="1" ht="18" customHeight="1" x14ac:dyDescent="0.3"/>
    <row r="209" s="1" customFormat="1" ht="18" customHeight="1" x14ac:dyDescent="0.3"/>
    <row r="210" s="1" customFormat="1" ht="18" customHeight="1" x14ac:dyDescent="0.3"/>
    <row r="211" s="1" customFormat="1" ht="18" customHeight="1" x14ac:dyDescent="0.3"/>
    <row r="212" s="1" customFormat="1" ht="18" customHeight="1" x14ac:dyDescent="0.3"/>
    <row r="213" s="1" customFormat="1" ht="18" customHeight="1" x14ac:dyDescent="0.3"/>
    <row r="214" s="1" customFormat="1" ht="18" customHeight="1" x14ac:dyDescent="0.3"/>
    <row r="215" s="1" customFormat="1" ht="18" customHeight="1" x14ac:dyDescent="0.3"/>
    <row r="216" s="1" customFormat="1" ht="18" customHeight="1" x14ac:dyDescent="0.3"/>
    <row r="217" s="1" customFormat="1" ht="18" customHeight="1" x14ac:dyDescent="0.3"/>
    <row r="218" s="1" customFormat="1" ht="18" customHeight="1" x14ac:dyDescent="0.3"/>
    <row r="219" s="1" customFormat="1" ht="18" customHeight="1" x14ac:dyDescent="0.3"/>
    <row r="220" s="1" customFormat="1" ht="18" customHeight="1" x14ac:dyDescent="0.3"/>
    <row r="221" s="1" customFormat="1" ht="18" customHeight="1" x14ac:dyDescent="0.3"/>
    <row r="222" s="1" customFormat="1" ht="18" customHeight="1" x14ac:dyDescent="0.3"/>
    <row r="223" s="1" customFormat="1" ht="18" customHeight="1" x14ac:dyDescent="0.3"/>
    <row r="224" s="1" customFormat="1" ht="18" customHeight="1" x14ac:dyDescent="0.3"/>
    <row r="225" s="1" customFormat="1" ht="18" customHeight="1" x14ac:dyDescent="0.3"/>
    <row r="226" s="1" customFormat="1" ht="18" customHeight="1" x14ac:dyDescent="0.3"/>
    <row r="227" s="1" customFormat="1" ht="18" customHeight="1" x14ac:dyDescent="0.3"/>
    <row r="228" s="1" customFormat="1" ht="18" customHeight="1" x14ac:dyDescent="0.3"/>
    <row r="229" s="1" customFormat="1" ht="18" customHeight="1" x14ac:dyDescent="0.3"/>
    <row r="230" s="1" customFormat="1" ht="18" customHeight="1" x14ac:dyDescent="0.3"/>
    <row r="231" s="1" customFormat="1" ht="18" customHeight="1" x14ac:dyDescent="0.3"/>
    <row r="232" s="1" customFormat="1" ht="18" customHeight="1" x14ac:dyDescent="0.3"/>
    <row r="233" s="1" customFormat="1" ht="18" customHeight="1" x14ac:dyDescent="0.3"/>
    <row r="234" s="1" customFormat="1" ht="18" customHeight="1" x14ac:dyDescent="0.3"/>
    <row r="235" s="1" customFormat="1" ht="18" customHeight="1" x14ac:dyDescent="0.3"/>
    <row r="236" s="1" customFormat="1" ht="18" customHeight="1" x14ac:dyDescent="0.3"/>
    <row r="237" s="1" customFormat="1" ht="18" customHeight="1" x14ac:dyDescent="0.3"/>
    <row r="238" s="1" customFormat="1" ht="18" customHeight="1" x14ac:dyDescent="0.3"/>
    <row r="239" s="1" customFormat="1" ht="18" customHeight="1" x14ac:dyDescent="0.3"/>
    <row r="240" s="1" customFormat="1" ht="18" customHeight="1" x14ac:dyDescent="0.3"/>
    <row r="241" s="1" customFormat="1" ht="18" customHeight="1" x14ac:dyDescent="0.3"/>
    <row r="242" s="1" customFormat="1" ht="18" customHeight="1" x14ac:dyDescent="0.3"/>
    <row r="243" s="1" customFormat="1" ht="18" customHeight="1" x14ac:dyDescent="0.3"/>
    <row r="244" s="1" customFormat="1" ht="18" customHeight="1" x14ac:dyDescent="0.3"/>
    <row r="245" s="1" customFormat="1" ht="18" customHeight="1" x14ac:dyDescent="0.3"/>
    <row r="246" s="1" customFormat="1" ht="18" customHeight="1" x14ac:dyDescent="0.3"/>
    <row r="247" s="1" customFormat="1" ht="18" customHeight="1" x14ac:dyDescent="0.3"/>
    <row r="248" s="1" customFormat="1" ht="18" customHeight="1" x14ac:dyDescent="0.3"/>
    <row r="249" s="1" customFormat="1" ht="18" customHeight="1" x14ac:dyDescent="0.3"/>
    <row r="250" s="1" customFormat="1" ht="18" customHeight="1" x14ac:dyDescent="0.3"/>
    <row r="251" s="1" customFormat="1" ht="18" customHeight="1" x14ac:dyDescent="0.3"/>
    <row r="252" s="1" customFormat="1" ht="18" customHeight="1" x14ac:dyDescent="0.3"/>
    <row r="253" s="1" customFormat="1" ht="18" customHeight="1" x14ac:dyDescent="0.3"/>
    <row r="254" s="1" customFormat="1" ht="18" customHeight="1" x14ac:dyDescent="0.3"/>
    <row r="255" s="1" customFormat="1" ht="18" customHeight="1" x14ac:dyDescent="0.3"/>
    <row r="256" s="1" customFormat="1" ht="18" customHeight="1" x14ac:dyDescent="0.3"/>
    <row r="257" s="1" customFormat="1" ht="18" customHeight="1" x14ac:dyDescent="0.3"/>
    <row r="258" s="1" customFormat="1" ht="18" customHeight="1" x14ac:dyDescent="0.3"/>
    <row r="259" s="1" customFormat="1" ht="18" customHeight="1" x14ac:dyDescent="0.3"/>
    <row r="260" s="1" customFormat="1" ht="18" customHeight="1" x14ac:dyDescent="0.3"/>
    <row r="261" s="1" customFormat="1" ht="18" customHeight="1" x14ac:dyDescent="0.3"/>
    <row r="262" s="1" customFormat="1" ht="18" customHeight="1" x14ac:dyDescent="0.3"/>
    <row r="263" s="1" customFormat="1" ht="18" customHeight="1" x14ac:dyDescent="0.3"/>
    <row r="264" s="1" customFormat="1" ht="18" customHeight="1" x14ac:dyDescent="0.3"/>
    <row r="265" s="1" customFormat="1" ht="18" customHeight="1" x14ac:dyDescent="0.3"/>
    <row r="266" s="1" customFormat="1" ht="18" customHeight="1" x14ac:dyDescent="0.3"/>
    <row r="267" s="1" customFormat="1" ht="18" customHeight="1" x14ac:dyDescent="0.3"/>
    <row r="268" s="1" customFormat="1" ht="18" customHeight="1" x14ac:dyDescent="0.3"/>
    <row r="269" s="1" customFormat="1" ht="18" customHeight="1" x14ac:dyDescent="0.3"/>
    <row r="270" s="1" customFormat="1" ht="18" customHeight="1" x14ac:dyDescent="0.3"/>
    <row r="271" s="1" customFormat="1" ht="18" customHeight="1" x14ac:dyDescent="0.3"/>
    <row r="272" s="1" customFormat="1" ht="18" customHeight="1" x14ac:dyDescent="0.3"/>
    <row r="273" s="1" customFormat="1" ht="18" customHeight="1" x14ac:dyDescent="0.3"/>
    <row r="274" s="1" customFormat="1" ht="18" customHeight="1" x14ac:dyDescent="0.3"/>
    <row r="275" s="1" customFormat="1" ht="18" customHeight="1" x14ac:dyDescent="0.3"/>
    <row r="276" s="1" customFormat="1" ht="18" customHeight="1" x14ac:dyDescent="0.3"/>
    <row r="277" s="1" customFormat="1" ht="18" customHeight="1" x14ac:dyDescent="0.3"/>
    <row r="278" s="1" customFormat="1" ht="18" customHeight="1" x14ac:dyDescent="0.3"/>
    <row r="279" s="1" customFormat="1" ht="18" customHeight="1" x14ac:dyDescent="0.3"/>
    <row r="280" s="1" customFormat="1" ht="18" customHeight="1" x14ac:dyDescent="0.3"/>
    <row r="281" s="1" customFormat="1" ht="18" customHeight="1" x14ac:dyDescent="0.3"/>
    <row r="282" s="1" customFormat="1" ht="18" customHeight="1" x14ac:dyDescent="0.3"/>
    <row r="283" s="1" customFormat="1" ht="18" customHeight="1" x14ac:dyDescent="0.3"/>
    <row r="284" s="1" customFormat="1" ht="18" customHeight="1" x14ac:dyDescent="0.3"/>
    <row r="285" s="1" customFormat="1" ht="18" customHeight="1" x14ac:dyDescent="0.3"/>
    <row r="286" s="1" customFormat="1" ht="18" customHeight="1" x14ac:dyDescent="0.3"/>
    <row r="287" s="1" customFormat="1" ht="18" customHeight="1" x14ac:dyDescent="0.3"/>
    <row r="288" s="1" customFormat="1" ht="18" customHeight="1" x14ac:dyDescent="0.3"/>
    <row r="289" s="1" customFormat="1" ht="18" customHeight="1" x14ac:dyDescent="0.3"/>
    <row r="290" s="1" customFormat="1" ht="18" customHeight="1" x14ac:dyDescent="0.3"/>
    <row r="291" s="1" customFormat="1" ht="18" customHeight="1" x14ac:dyDescent="0.3"/>
    <row r="292" s="1" customFormat="1" ht="18" customHeight="1" x14ac:dyDescent="0.3"/>
    <row r="293" s="1" customFormat="1" ht="18" customHeight="1" x14ac:dyDescent="0.3"/>
    <row r="294" s="1" customFormat="1" ht="18" customHeight="1" x14ac:dyDescent="0.3"/>
    <row r="295" s="1" customFormat="1" ht="18" customHeight="1" x14ac:dyDescent="0.3"/>
    <row r="296" s="1" customFormat="1" ht="18" customHeight="1" x14ac:dyDescent="0.3"/>
    <row r="297" s="1" customFormat="1" ht="18" customHeight="1" x14ac:dyDescent="0.3"/>
    <row r="298" s="1" customFormat="1" ht="18" customHeight="1" x14ac:dyDescent="0.3"/>
    <row r="299" s="1" customFormat="1" ht="18" customHeight="1" x14ac:dyDescent="0.3"/>
    <row r="300" s="1" customFormat="1" ht="18" customHeight="1" x14ac:dyDescent="0.3"/>
    <row r="301" s="1" customFormat="1" ht="18" customHeight="1" x14ac:dyDescent="0.3"/>
    <row r="302" s="1" customFormat="1" ht="18" customHeight="1" x14ac:dyDescent="0.3"/>
    <row r="303" s="1" customFormat="1" ht="18" customHeight="1" x14ac:dyDescent="0.3"/>
    <row r="304" s="1" customFormat="1" ht="18" customHeight="1" x14ac:dyDescent="0.3"/>
    <row r="305" s="1" customFormat="1" ht="18" customHeight="1" x14ac:dyDescent="0.3"/>
    <row r="306" s="1" customFormat="1" ht="18" customHeight="1" x14ac:dyDescent="0.3"/>
    <row r="307" s="1" customFormat="1" ht="18" customHeight="1" x14ac:dyDescent="0.3"/>
    <row r="308" s="1" customFormat="1" ht="18" customHeight="1" x14ac:dyDescent="0.3"/>
    <row r="309" s="1" customFormat="1" ht="18" customHeight="1" x14ac:dyDescent="0.3"/>
    <row r="310" s="1" customFormat="1" ht="18" customHeight="1" x14ac:dyDescent="0.3"/>
    <row r="311" s="1" customFormat="1" ht="18" customHeight="1" x14ac:dyDescent="0.3"/>
    <row r="312" s="1" customFormat="1" ht="18" customHeight="1" x14ac:dyDescent="0.3"/>
    <row r="313" s="1" customFormat="1" ht="18" customHeight="1" x14ac:dyDescent="0.3"/>
    <row r="314" s="1" customFormat="1" ht="18" customHeight="1" x14ac:dyDescent="0.3"/>
    <row r="315" s="1" customFormat="1" ht="18" customHeight="1" x14ac:dyDescent="0.3"/>
    <row r="316" s="1" customFormat="1" ht="18" customHeight="1" x14ac:dyDescent="0.3"/>
    <row r="317" s="1" customFormat="1" ht="18" customHeight="1" x14ac:dyDescent="0.3"/>
    <row r="318" s="1" customFormat="1" ht="18" customHeight="1" x14ac:dyDescent="0.3"/>
    <row r="319" s="1" customFormat="1" ht="18" customHeight="1" x14ac:dyDescent="0.3"/>
    <row r="320" s="1" customFormat="1" ht="18" customHeight="1" x14ac:dyDescent="0.3"/>
    <row r="321" s="1" customFormat="1" ht="18" customHeight="1" x14ac:dyDescent="0.3"/>
    <row r="322" s="1" customFormat="1" ht="18" customHeight="1" x14ac:dyDescent="0.3"/>
    <row r="323" s="1" customFormat="1" ht="18" customHeight="1" x14ac:dyDescent="0.3"/>
    <row r="324" s="1" customFormat="1" ht="18" customHeight="1" x14ac:dyDescent="0.3"/>
    <row r="325" s="1" customFormat="1" ht="18" customHeight="1" x14ac:dyDescent="0.3"/>
    <row r="326" s="1" customFormat="1" ht="18" customHeight="1" x14ac:dyDescent="0.3"/>
    <row r="327" s="1" customFormat="1" ht="18" customHeight="1" x14ac:dyDescent="0.3"/>
    <row r="328" s="1" customFormat="1" ht="18" customHeight="1" x14ac:dyDescent="0.3"/>
    <row r="329" s="1" customFormat="1" ht="18" customHeight="1" x14ac:dyDescent="0.3"/>
    <row r="330" s="1" customFormat="1" ht="18" customHeight="1" x14ac:dyDescent="0.3"/>
    <row r="331" s="1" customFormat="1" ht="18" customHeight="1" x14ac:dyDescent="0.3"/>
    <row r="332" s="1" customFormat="1" ht="18" customHeight="1" x14ac:dyDescent="0.3"/>
    <row r="333" s="1" customFormat="1" ht="18" customHeight="1" x14ac:dyDescent="0.3"/>
    <row r="334" s="1" customFormat="1" ht="18" customHeight="1" x14ac:dyDescent="0.3"/>
    <row r="335" s="1" customFormat="1" ht="18" customHeight="1" x14ac:dyDescent="0.3"/>
    <row r="336" s="1" customFormat="1" ht="18" customHeight="1" x14ac:dyDescent="0.3"/>
    <row r="337" s="1" customFormat="1" ht="18" customHeight="1" x14ac:dyDescent="0.3"/>
    <row r="338" s="1" customFormat="1" ht="18" customHeight="1" x14ac:dyDescent="0.3"/>
    <row r="339" s="1" customFormat="1" ht="18" customHeight="1" x14ac:dyDescent="0.3"/>
    <row r="340" s="1" customFormat="1" ht="18" customHeight="1" x14ac:dyDescent="0.3"/>
    <row r="341" s="1" customFormat="1" ht="18" customHeight="1" x14ac:dyDescent="0.3"/>
    <row r="342" s="1" customFormat="1" ht="18" customHeight="1" x14ac:dyDescent="0.3"/>
    <row r="343" s="1" customFormat="1" ht="18" customHeight="1" x14ac:dyDescent="0.3"/>
    <row r="344" s="1" customFormat="1" ht="18" customHeight="1" x14ac:dyDescent="0.3"/>
    <row r="345" s="1" customFormat="1" ht="18" customHeight="1" x14ac:dyDescent="0.3"/>
    <row r="346" s="1" customFormat="1" ht="18" customHeight="1" x14ac:dyDescent="0.3"/>
    <row r="347" s="1" customFormat="1" ht="18" customHeight="1" x14ac:dyDescent="0.3"/>
    <row r="348" s="1" customFormat="1" ht="18" customHeight="1" x14ac:dyDescent="0.3"/>
    <row r="349" s="1" customFormat="1" ht="18" customHeight="1" x14ac:dyDescent="0.3"/>
    <row r="350" s="1" customFormat="1" ht="18" customHeight="1" x14ac:dyDescent="0.3"/>
    <row r="351" s="1" customFormat="1" ht="18" customHeight="1" x14ac:dyDescent="0.3"/>
    <row r="352" s="1" customFormat="1" ht="18" customHeight="1" x14ac:dyDescent="0.3"/>
    <row r="353" s="1" customFormat="1" ht="18" customHeight="1" x14ac:dyDescent="0.3"/>
    <row r="354" s="1" customFormat="1" ht="18" customHeight="1" x14ac:dyDescent="0.3"/>
    <row r="355" s="1" customFormat="1" ht="18" customHeight="1" x14ac:dyDescent="0.3"/>
    <row r="356" s="1" customFormat="1" ht="18" customHeight="1" x14ac:dyDescent="0.3"/>
    <row r="357" s="1" customFormat="1" ht="18" customHeight="1" x14ac:dyDescent="0.3"/>
    <row r="358" s="1" customFormat="1" ht="18" customHeight="1" x14ac:dyDescent="0.3"/>
    <row r="359" s="1" customFormat="1" ht="18" customHeight="1" x14ac:dyDescent="0.3"/>
    <row r="360" s="1" customFormat="1" ht="18" customHeight="1" x14ac:dyDescent="0.3"/>
    <row r="361" s="1" customFormat="1" ht="18" customHeight="1" x14ac:dyDescent="0.3"/>
    <row r="362" s="1" customFormat="1" ht="18" customHeight="1" x14ac:dyDescent="0.3"/>
    <row r="363" s="1" customFormat="1" ht="18" customHeight="1" x14ac:dyDescent="0.3"/>
    <row r="364" s="1" customFormat="1" ht="18" customHeight="1" x14ac:dyDescent="0.3"/>
    <row r="365" s="1" customFormat="1" ht="18" customHeight="1" x14ac:dyDescent="0.3"/>
    <row r="366" s="1" customFormat="1" ht="18" customHeight="1" x14ac:dyDescent="0.3"/>
    <row r="367" s="1" customFormat="1" ht="18" customHeight="1" x14ac:dyDescent="0.3"/>
    <row r="368" s="1" customFormat="1" ht="18" customHeight="1" x14ac:dyDescent="0.3"/>
    <row r="369" s="1" customFormat="1" ht="18" customHeight="1" x14ac:dyDescent="0.3"/>
    <row r="370" s="1" customFormat="1" ht="18" customHeight="1" x14ac:dyDescent="0.3"/>
    <row r="371" s="1" customFormat="1" ht="18" customHeight="1" x14ac:dyDescent="0.3"/>
    <row r="372" s="1" customFormat="1" ht="18" customHeight="1" x14ac:dyDescent="0.3"/>
    <row r="373" s="1" customFormat="1" ht="18" customHeight="1" x14ac:dyDescent="0.3"/>
    <row r="374" s="1" customFormat="1" ht="18" customHeight="1" x14ac:dyDescent="0.3"/>
    <row r="375" s="1" customFormat="1" ht="18" customHeight="1" x14ac:dyDescent="0.3"/>
    <row r="376" s="1" customFormat="1" ht="18" customHeight="1" x14ac:dyDescent="0.3"/>
    <row r="377" s="1" customFormat="1" ht="18" customHeight="1" x14ac:dyDescent="0.3"/>
    <row r="378" s="1" customFormat="1" ht="18" customHeight="1" x14ac:dyDescent="0.3"/>
    <row r="379" s="1" customFormat="1" ht="18" customHeight="1" x14ac:dyDescent="0.3"/>
    <row r="380" s="1" customFormat="1" ht="18" customHeight="1" x14ac:dyDescent="0.3"/>
    <row r="381" s="1" customFormat="1" ht="18" customHeight="1" x14ac:dyDescent="0.3"/>
    <row r="382" s="1" customFormat="1" ht="18" customHeight="1" x14ac:dyDescent="0.3"/>
    <row r="383" s="1" customFormat="1" ht="18" customHeigh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  <row r="448" s="1" customFormat="1" x14ac:dyDescent="0.3"/>
  </sheetData>
  <mergeCells count="4">
    <mergeCell ref="D4:F4"/>
    <mergeCell ref="J4:L4"/>
    <mergeCell ref="D39:E39"/>
    <mergeCell ref="J39:K39"/>
  </mergeCells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2" orientation="landscape" horizontalDpi="4294967293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M447"/>
  <sheetViews>
    <sheetView workbookViewId="0">
      <selection activeCell="L22" sqref="L22"/>
    </sheetView>
  </sheetViews>
  <sheetFormatPr baseColWidth="10" defaultColWidth="11.42578125" defaultRowHeight="16.5" x14ac:dyDescent="0.3"/>
  <cols>
    <col min="1" max="1" width="2.28515625" style="1" customWidth="1"/>
    <col min="2" max="2" width="2.7109375" style="1" customWidth="1"/>
    <col min="3" max="3" width="3.7109375" style="1" customWidth="1"/>
    <col min="4" max="4" width="27.7109375" style="1" customWidth="1"/>
    <col min="5" max="5" width="22.140625" style="1" customWidth="1"/>
    <col min="6" max="6" width="22" style="1" customWidth="1"/>
    <col min="7" max="7" width="3.7109375" style="1" customWidth="1"/>
    <col min="8" max="8" width="2.85546875" style="1" customWidth="1"/>
    <col min="9" max="9" width="3.7109375" style="1" customWidth="1"/>
    <col min="10" max="10" width="27.7109375" style="1" customWidth="1"/>
    <col min="11" max="11" width="22.140625" style="1" customWidth="1"/>
    <col min="12" max="12" width="22.28515625" style="1" customWidth="1"/>
    <col min="13" max="13" width="3" style="1" customWidth="1"/>
    <col min="14" max="14" width="3.28515625" style="1" customWidth="1"/>
    <col min="15" max="16384" width="11.42578125" style="1"/>
  </cols>
  <sheetData>
    <row r="1" spans="2:13" s="2" customFormat="1" ht="34.5" customHeight="1" x14ac:dyDescent="0.6">
      <c r="B1" s="2" t="s">
        <v>0</v>
      </c>
      <c r="E1" s="3"/>
      <c r="F1" s="3"/>
      <c r="G1" s="36" t="s">
        <v>1</v>
      </c>
      <c r="L1" s="37" t="s">
        <v>40</v>
      </c>
    </row>
    <row r="2" spans="2:13" ht="6" customHeight="1" thickBot="1" x14ac:dyDescent="0.35"/>
    <row r="3" spans="2:13" ht="6" customHeight="1" x14ac:dyDescent="0.3">
      <c r="B3" s="4"/>
      <c r="C3" s="5"/>
      <c r="D3" s="5"/>
      <c r="E3" s="5"/>
      <c r="F3" s="5"/>
      <c r="G3" s="5"/>
      <c r="H3" s="4"/>
      <c r="I3" s="5"/>
      <c r="J3" s="5"/>
      <c r="K3" s="5"/>
      <c r="L3" s="5"/>
      <c r="M3" s="6"/>
    </row>
    <row r="4" spans="2:13" ht="22.5" customHeight="1" x14ac:dyDescent="0.4">
      <c r="B4" s="7"/>
      <c r="D4" s="57" t="s">
        <v>14</v>
      </c>
      <c r="E4" s="57"/>
      <c r="F4" s="57"/>
      <c r="H4" s="7"/>
      <c r="J4" s="57" t="s">
        <v>15</v>
      </c>
      <c r="K4" s="57"/>
      <c r="L4" s="57"/>
      <c r="M4" s="8"/>
    </row>
    <row r="5" spans="2:13" ht="6" customHeight="1" thickBot="1" x14ac:dyDescent="0.35">
      <c r="B5" s="9"/>
      <c r="C5" s="13"/>
      <c r="D5" s="13"/>
      <c r="E5" s="26"/>
      <c r="F5" s="26"/>
      <c r="G5" s="26"/>
      <c r="H5" s="28"/>
      <c r="I5" s="29"/>
      <c r="J5" s="29"/>
      <c r="K5" s="26"/>
      <c r="L5" s="26"/>
      <c r="M5" s="27"/>
    </row>
    <row r="6" spans="2:13" ht="10.5" customHeight="1" x14ac:dyDescent="0.3">
      <c r="B6" s="4"/>
      <c r="C6" s="17"/>
      <c r="D6" s="17"/>
      <c r="E6" s="17"/>
      <c r="F6" s="17"/>
      <c r="G6" s="18"/>
      <c r="H6" s="17"/>
      <c r="I6" s="17"/>
      <c r="J6" s="17"/>
      <c r="K6" s="17"/>
      <c r="L6" s="17"/>
      <c r="M6" s="18"/>
    </row>
    <row r="7" spans="2:13" ht="18.75" customHeight="1" x14ac:dyDescent="0.35">
      <c r="B7" s="7"/>
      <c r="C7" s="21"/>
      <c r="D7" s="10"/>
      <c r="E7" s="35" t="s">
        <v>35</v>
      </c>
      <c r="F7" s="35" t="s">
        <v>39</v>
      </c>
      <c r="G7" s="25"/>
      <c r="H7" s="10"/>
      <c r="I7" s="21"/>
      <c r="J7" s="10"/>
      <c r="K7" s="35" t="s">
        <v>35</v>
      </c>
      <c r="L7" s="35" t="s">
        <v>39</v>
      </c>
      <c r="M7" s="25"/>
    </row>
    <row r="8" spans="2:13" ht="10.5" customHeight="1" x14ac:dyDescent="0.35">
      <c r="B8" s="7"/>
      <c r="C8" s="21"/>
      <c r="D8" s="10"/>
      <c r="E8" s="35"/>
      <c r="F8" s="35"/>
      <c r="G8" s="25"/>
      <c r="H8" s="10"/>
      <c r="I8" s="21"/>
      <c r="J8" s="10"/>
      <c r="K8" s="35"/>
      <c r="L8" s="35"/>
      <c r="M8" s="25"/>
    </row>
    <row r="9" spans="2:13" ht="18" customHeight="1" x14ac:dyDescent="0.35">
      <c r="B9" s="7"/>
      <c r="C9" s="19" t="s">
        <v>2</v>
      </c>
      <c r="D9" s="10"/>
      <c r="E9" s="44">
        <f>SUM(E11:E18)</f>
        <v>30841.48</v>
      </c>
      <c r="F9" s="44">
        <f>SUM(F11:F18)</f>
        <v>30599.58</v>
      </c>
      <c r="G9" s="11"/>
      <c r="H9" s="10"/>
      <c r="I9" s="19" t="s">
        <v>22</v>
      </c>
      <c r="J9" s="10"/>
      <c r="K9" s="46">
        <f>SUM(K11:K13)</f>
        <v>64713.78</v>
      </c>
      <c r="L9" s="46">
        <f>SUM(L11:L13)</f>
        <v>66742.16</v>
      </c>
      <c r="M9" s="11"/>
    </row>
    <row r="10" spans="2:13" ht="10.5" customHeight="1" x14ac:dyDescent="0.35">
      <c r="B10" s="7"/>
      <c r="C10" s="19"/>
      <c r="D10" s="10"/>
      <c r="E10" s="33"/>
      <c r="F10" s="33"/>
      <c r="G10" s="11"/>
      <c r="H10" s="10"/>
      <c r="I10" s="19"/>
      <c r="J10" s="10"/>
      <c r="K10" s="38"/>
      <c r="L10" s="38"/>
      <c r="M10" s="11"/>
    </row>
    <row r="11" spans="2:13" ht="18" customHeight="1" x14ac:dyDescent="0.3">
      <c r="B11" s="7"/>
      <c r="C11" s="10"/>
      <c r="D11" s="10" t="s">
        <v>4</v>
      </c>
      <c r="E11" s="32"/>
      <c r="F11" s="32"/>
      <c r="G11" s="11"/>
      <c r="H11" s="10"/>
      <c r="I11" s="10"/>
      <c r="J11" s="10" t="s">
        <v>12</v>
      </c>
      <c r="K11" s="39">
        <v>64713.78</v>
      </c>
      <c r="L11" s="39">
        <f>64713.78+2028.38</f>
        <v>66742.16</v>
      </c>
      <c r="M11" s="16"/>
    </row>
    <row r="12" spans="2:13" ht="18" customHeight="1" x14ac:dyDescent="0.3">
      <c r="B12" s="7"/>
      <c r="C12" s="10"/>
      <c r="D12" s="10" t="s">
        <v>3</v>
      </c>
      <c r="E12" s="32"/>
      <c r="F12" s="32"/>
      <c r="G12" s="11"/>
      <c r="H12" s="10"/>
      <c r="I12" s="10"/>
      <c r="J12" s="10"/>
      <c r="K12" s="39"/>
      <c r="L12" s="39"/>
      <c r="M12" s="16"/>
    </row>
    <row r="13" spans="2:13" ht="18" customHeight="1" x14ac:dyDescent="0.3">
      <c r="B13" s="7"/>
      <c r="C13" s="10"/>
      <c r="D13" s="10" t="s">
        <v>16</v>
      </c>
      <c r="E13" s="32">
        <v>3723</v>
      </c>
      <c r="F13" s="32">
        <v>3723</v>
      </c>
      <c r="G13" s="11"/>
      <c r="H13" s="10"/>
      <c r="I13" s="10"/>
      <c r="J13" s="10"/>
      <c r="K13" s="39"/>
      <c r="L13" s="39"/>
      <c r="M13" s="16"/>
    </row>
    <row r="14" spans="2:13" ht="18" customHeight="1" x14ac:dyDescent="0.35">
      <c r="B14" s="7"/>
      <c r="C14" s="10"/>
      <c r="D14" s="10" t="s">
        <v>17</v>
      </c>
      <c r="E14" s="32">
        <v>-3627.59</v>
      </c>
      <c r="F14" s="32">
        <v>-3682.11</v>
      </c>
      <c r="G14" s="11"/>
      <c r="H14" s="10"/>
      <c r="I14" s="19" t="s">
        <v>33</v>
      </c>
      <c r="J14" s="10"/>
      <c r="K14" s="46">
        <f>K16+K17</f>
        <v>7570</v>
      </c>
      <c r="L14" s="46"/>
      <c r="M14" s="16"/>
    </row>
    <row r="15" spans="2:13" ht="18" customHeight="1" x14ac:dyDescent="0.3">
      <c r="B15" s="7"/>
      <c r="C15" s="10"/>
      <c r="D15" s="10" t="s">
        <v>5</v>
      </c>
      <c r="E15" s="32">
        <v>2459.17</v>
      </c>
      <c r="F15" s="32">
        <v>2459.17</v>
      </c>
      <c r="G15" s="11"/>
      <c r="H15" s="10"/>
      <c r="I15" s="10"/>
      <c r="J15" s="10"/>
      <c r="K15" s="39"/>
      <c r="L15" s="39"/>
      <c r="M15" s="16"/>
    </row>
    <row r="16" spans="2:13" ht="18" customHeight="1" x14ac:dyDescent="0.3">
      <c r="B16" s="7"/>
      <c r="C16" s="10"/>
      <c r="D16" s="10" t="s">
        <v>6</v>
      </c>
      <c r="E16" s="32">
        <v>-2213.1</v>
      </c>
      <c r="F16" s="32">
        <v>-2400.48</v>
      </c>
      <c r="G16" s="11"/>
      <c r="H16" s="10"/>
      <c r="I16" s="10"/>
      <c r="J16" s="10" t="s">
        <v>37</v>
      </c>
      <c r="K16" s="39">
        <v>570</v>
      </c>
      <c r="L16" s="39"/>
      <c r="M16" s="16"/>
    </row>
    <row r="17" spans="2:13" ht="18" customHeight="1" x14ac:dyDescent="0.3">
      <c r="B17" s="7"/>
      <c r="C17" s="10"/>
      <c r="D17" s="10" t="s">
        <v>18</v>
      </c>
      <c r="E17" s="32">
        <v>500</v>
      </c>
      <c r="F17" s="32">
        <v>500</v>
      </c>
      <c r="G17" s="11"/>
      <c r="H17" s="10"/>
      <c r="I17" s="10"/>
      <c r="J17" s="10" t="s">
        <v>38</v>
      </c>
      <c r="K17" s="39">
        <v>7000</v>
      </c>
      <c r="L17" s="39"/>
      <c r="M17" s="11"/>
    </row>
    <row r="18" spans="2:13" ht="18" customHeight="1" x14ac:dyDescent="0.35">
      <c r="B18" s="7"/>
      <c r="C18" s="10"/>
      <c r="D18" s="10" t="s">
        <v>19</v>
      </c>
      <c r="E18" s="32">
        <v>30000</v>
      </c>
      <c r="F18" s="32">
        <v>30000</v>
      </c>
      <c r="G18" s="11"/>
      <c r="H18" s="10"/>
      <c r="I18" s="21"/>
      <c r="J18" s="10"/>
      <c r="K18" s="47"/>
      <c r="L18" s="47"/>
      <c r="M18" s="11"/>
    </row>
    <row r="19" spans="2:13" ht="10.5" customHeight="1" x14ac:dyDescent="0.3">
      <c r="B19" s="7"/>
      <c r="C19" s="10"/>
      <c r="D19" s="10"/>
      <c r="E19" s="32"/>
      <c r="F19" s="32"/>
      <c r="G19" s="11"/>
      <c r="H19" s="10"/>
      <c r="I19" s="10"/>
      <c r="J19" s="10"/>
      <c r="K19" s="39"/>
      <c r="L19" s="39"/>
      <c r="M19" s="11"/>
    </row>
    <row r="20" spans="2:13" ht="10.5" customHeight="1" x14ac:dyDescent="0.3">
      <c r="B20" s="7"/>
      <c r="C20" s="10"/>
      <c r="D20" s="10"/>
      <c r="E20" s="32"/>
      <c r="F20" s="32"/>
      <c r="G20" s="11"/>
      <c r="H20" s="10"/>
      <c r="I20" s="10"/>
      <c r="J20" s="10"/>
      <c r="K20" s="39"/>
      <c r="L20" s="39"/>
      <c r="M20" s="11"/>
    </row>
    <row r="21" spans="2:13" ht="18" customHeight="1" x14ac:dyDescent="0.4">
      <c r="B21" s="7"/>
      <c r="C21" s="19" t="s">
        <v>11</v>
      </c>
      <c r="D21" s="10"/>
      <c r="E21" s="44">
        <v>21.8</v>
      </c>
      <c r="F21" s="44"/>
      <c r="G21" s="25"/>
      <c r="H21" s="21"/>
      <c r="I21" s="42" t="s">
        <v>41</v>
      </c>
      <c r="J21" s="50"/>
      <c r="K21" s="49">
        <v>2028.38</v>
      </c>
      <c r="L21" s="49">
        <v>10325.16</v>
      </c>
      <c r="M21" s="25"/>
    </row>
    <row r="22" spans="2:13" ht="10.5" customHeight="1" x14ac:dyDescent="0.3">
      <c r="B22" s="7"/>
      <c r="C22" s="10"/>
      <c r="D22" s="10"/>
      <c r="E22" s="45"/>
      <c r="F22" s="45"/>
      <c r="G22" s="11"/>
      <c r="H22" s="10"/>
      <c r="I22" s="10"/>
      <c r="J22" s="10"/>
      <c r="K22" s="39"/>
      <c r="L22" s="39"/>
      <c r="M22" s="11"/>
    </row>
    <row r="23" spans="2:13" ht="18" customHeight="1" x14ac:dyDescent="0.35">
      <c r="B23" s="7"/>
      <c r="C23" s="19" t="s">
        <v>20</v>
      </c>
      <c r="D23" s="10"/>
      <c r="E23" s="44">
        <f>SUM(E25:E31)</f>
        <v>43448.880000000005</v>
      </c>
      <c r="F23" s="44">
        <f>SUM(F25:F31)</f>
        <v>46467.74</v>
      </c>
      <c r="G23" s="11"/>
      <c r="H23" s="10"/>
      <c r="I23" s="10"/>
      <c r="J23" s="10"/>
      <c r="K23" s="43"/>
      <c r="L23" s="43"/>
      <c r="M23" s="16"/>
    </row>
    <row r="24" spans="2:13" ht="12" customHeight="1" x14ac:dyDescent="0.35">
      <c r="B24" s="7"/>
      <c r="C24" s="19"/>
      <c r="D24" s="10"/>
      <c r="E24" s="33"/>
      <c r="F24" s="33"/>
      <c r="G24" s="11"/>
      <c r="H24" s="10"/>
      <c r="I24" s="10"/>
      <c r="J24" s="10"/>
      <c r="K24" s="39"/>
      <c r="L24" s="39"/>
      <c r="M24" s="16"/>
    </row>
    <row r="25" spans="2:13" ht="18" customHeight="1" x14ac:dyDescent="0.35">
      <c r="B25" s="7"/>
      <c r="C25" s="19"/>
      <c r="D25" s="10" t="s">
        <v>25</v>
      </c>
      <c r="E25" s="32">
        <v>2000</v>
      </c>
      <c r="F25" s="32">
        <v>2000</v>
      </c>
      <c r="G25" s="11"/>
      <c r="H25" s="10"/>
      <c r="I25" s="10"/>
      <c r="J25" s="10"/>
      <c r="K25" s="39"/>
      <c r="L25" s="39"/>
      <c r="M25" s="16"/>
    </row>
    <row r="26" spans="2:13" ht="18" customHeight="1" x14ac:dyDescent="0.35">
      <c r="B26" s="7"/>
      <c r="C26" s="19"/>
      <c r="D26" s="10" t="s">
        <v>10</v>
      </c>
      <c r="E26" s="32"/>
      <c r="F26" s="32"/>
      <c r="G26" s="11"/>
      <c r="H26" s="10"/>
      <c r="I26" s="10"/>
      <c r="J26" s="10"/>
      <c r="K26" s="39"/>
      <c r="L26" s="39"/>
      <c r="M26" s="16"/>
    </row>
    <row r="27" spans="2:13" ht="18" customHeight="1" x14ac:dyDescent="0.3">
      <c r="B27" s="7"/>
      <c r="C27" s="10"/>
      <c r="D27" s="10" t="s">
        <v>7</v>
      </c>
      <c r="E27" s="32">
        <v>25971.49</v>
      </c>
      <c r="F27" s="32">
        <v>27226.22</v>
      </c>
      <c r="G27" s="11"/>
      <c r="H27" s="10"/>
      <c r="I27" s="10"/>
      <c r="J27" s="10"/>
      <c r="K27" s="39"/>
      <c r="L27" s="39"/>
      <c r="M27" s="16"/>
    </row>
    <row r="28" spans="2:13" ht="18" customHeight="1" x14ac:dyDescent="0.3">
      <c r="B28" s="7"/>
      <c r="C28" s="10"/>
      <c r="D28" s="10" t="s">
        <v>8</v>
      </c>
      <c r="E28" s="32">
        <v>14050.27</v>
      </c>
      <c r="F28" s="32">
        <v>14491.13</v>
      </c>
      <c r="G28" s="11"/>
      <c r="H28" s="10"/>
      <c r="I28" s="10"/>
      <c r="J28" s="10"/>
      <c r="K28" s="39"/>
      <c r="L28" s="39"/>
      <c r="M28" s="11"/>
    </row>
    <row r="29" spans="2:13" ht="18" customHeight="1" x14ac:dyDescent="0.3">
      <c r="B29" s="7"/>
      <c r="C29" s="10"/>
      <c r="D29" s="10" t="s">
        <v>21</v>
      </c>
      <c r="E29" s="32">
        <v>1142.82</v>
      </c>
      <c r="F29" s="32">
        <v>2719.39</v>
      </c>
      <c r="G29" s="11"/>
      <c r="H29" s="10"/>
      <c r="I29" s="10"/>
      <c r="J29" s="10"/>
      <c r="K29" s="39"/>
      <c r="L29" s="39"/>
      <c r="M29" s="11"/>
    </row>
    <row r="30" spans="2:13" ht="18" customHeight="1" x14ac:dyDescent="0.3">
      <c r="B30" s="7"/>
      <c r="C30" s="21"/>
      <c r="D30" s="10" t="s">
        <v>9</v>
      </c>
      <c r="E30" s="32">
        <v>284.3</v>
      </c>
      <c r="F30" s="32">
        <v>31</v>
      </c>
      <c r="G30" s="25"/>
      <c r="H30" s="21"/>
      <c r="I30" s="21"/>
      <c r="J30" s="21"/>
      <c r="K30" s="38"/>
      <c r="L30" s="38"/>
      <c r="M30" s="25"/>
    </row>
    <row r="31" spans="2:13" ht="18" customHeight="1" x14ac:dyDescent="0.3">
      <c r="B31" s="7"/>
      <c r="C31" s="21"/>
      <c r="D31" s="10"/>
      <c r="E31" s="32"/>
      <c r="F31" s="32"/>
      <c r="G31" s="25"/>
      <c r="H31" s="21"/>
      <c r="I31" s="21"/>
      <c r="J31" s="21"/>
      <c r="K31" s="38"/>
      <c r="L31" s="38"/>
      <c r="M31" s="25"/>
    </row>
    <row r="32" spans="2:13" ht="6" customHeight="1" x14ac:dyDescent="0.3">
      <c r="B32" s="7"/>
      <c r="C32" s="10"/>
      <c r="D32" s="10"/>
      <c r="E32" s="32"/>
      <c r="F32" s="32"/>
      <c r="G32" s="11"/>
      <c r="H32" s="10"/>
      <c r="I32" s="21"/>
      <c r="J32" s="10"/>
      <c r="K32" s="38"/>
      <c r="L32" s="39"/>
      <c r="M32" s="16"/>
    </row>
    <row r="33" spans="2:13" ht="18" customHeight="1" x14ac:dyDescent="0.3">
      <c r="B33" s="7"/>
      <c r="C33" s="10"/>
      <c r="D33" s="10"/>
      <c r="E33" s="32"/>
      <c r="F33" s="32"/>
      <c r="G33" s="11"/>
      <c r="H33" s="10"/>
      <c r="I33" s="10"/>
      <c r="J33" s="10"/>
      <c r="K33" s="39"/>
      <c r="L33" s="39"/>
      <c r="M33" s="16"/>
    </row>
    <row r="34" spans="2:13" ht="18" customHeight="1" x14ac:dyDescent="0.4">
      <c r="B34" s="7"/>
      <c r="C34" s="10"/>
      <c r="D34" s="10"/>
      <c r="E34" s="32"/>
      <c r="F34" s="32"/>
      <c r="G34" s="11"/>
      <c r="H34" s="10"/>
      <c r="I34" s="10"/>
      <c r="J34" s="10"/>
      <c r="K34" s="40"/>
      <c r="L34" s="39"/>
      <c r="M34" s="16"/>
    </row>
    <row r="35" spans="2:13" ht="24" customHeight="1" thickBot="1" x14ac:dyDescent="0.45">
      <c r="B35" s="7"/>
      <c r="C35" s="10"/>
      <c r="D35" s="42" t="s">
        <v>28</v>
      </c>
      <c r="E35" s="41">
        <f>E9+E21+E23</f>
        <v>74312.160000000003</v>
      </c>
      <c r="F35" s="41">
        <f>F9+F21+F23</f>
        <v>77067.320000000007</v>
      </c>
      <c r="G35" s="11"/>
      <c r="H35" s="10"/>
      <c r="I35" s="10"/>
      <c r="J35" s="42" t="s">
        <v>27</v>
      </c>
      <c r="K35" s="41">
        <f>K9+K14+K21</f>
        <v>74312.160000000003</v>
      </c>
      <c r="L35" s="41">
        <f>L9+L14+L21</f>
        <v>77067.320000000007</v>
      </c>
      <c r="M35" s="16"/>
    </row>
    <row r="36" spans="2:13" ht="18" customHeight="1" thickTop="1" x14ac:dyDescent="0.3">
      <c r="B36" s="7"/>
      <c r="C36" s="10"/>
      <c r="D36" s="10"/>
      <c r="E36" s="12"/>
      <c r="F36" s="12"/>
      <c r="G36" s="11"/>
      <c r="H36" s="10"/>
      <c r="I36" s="10"/>
      <c r="J36" s="10"/>
      <c r="K36" s="39"/>
      <c r="L36" s="39"/>
      <c r="M36" s="16"/>
    </row>
    <row r="37" spans="2:13" ht="18" customHeight="1" thickBot="1" x14ac:dyDescent="0.35">
      <c r="B37" s="9"/>
      <c r="C37" s="13"/>
      <c r="D37" s="13"/>
      <c r="E37" s="31"/>
      <c r="F37" s="31"/>
      <c r="G37" s="14"/>
      <c r="H37" s="13"/>
      <c r="I37" s="13"/>
      <c r="J37" s="13"/>
      <c r="K37" s="13"/>
      <c r="L37" s="13"/>
      <c r="M37" s="14"/>
    </row>
    <row r="38" spans="2:13" ht="18" customHeight="1" x14ac:dyDescent="0.4">
      <c r="C38" s="10"/>
      <c r="D38" s="58"/>
      <c r="E38" s="58"/>
      <c r="F38" s="12"/>
      <c r="G38" s="10"/>
      <c r="H38" s="10"/>
      <c r="I38" s="10"/>
      <c r="J38" s="58"/>
      <c r="K38" s="58"/>
      <c r="L38" s="10"/>
      <c r="M38" s="10"/>
    </row>
    <row r="39" spans="2:13" ht="18" customHeight="1" x14ac:dyDescent="0.3">
      <c r="C39" s="21"/>
      <c r="D39" s="10"/>
      <c r="E39" s="20"/>
      <c r="F39" s="20"/>
      <c r="G39" s="21"/>
      <c r="H39" s="10"/>
      <c r="I39" s="10"/>
      <c r="J39" s="10"/>
      <c r="K39" s="48"/>
      <c r="L39" s="10"/>
      <c r="M39" s="10"/>
    </row>
    <row r="40" spans="2:13" ht="18" customHeight="1" x14ac:dyDescent="0.3">
      <c r="C40" s="10"/>
      <c r="D40" s="10"/>
      <c r="E40" s="12"/>
      <c r="F40" s="12"/>
      <c r="G40" s="10"/>
      <c r="H40" s="10"/>
      <c r="I40" s="10"/>
      <c r="J40" s="48"/>
      <c r="K40" s="10"/>
      <c r="L40" s="10"/>
      <c r="M40" s="10"/>
    </row>
    <row r="41" spans="2:13" ht="18" customHeight="1" x14ac:dyDescent="0.3">
      <c r="C41" s="21"/>
      <c r="D41" s="10"/>
      <c r="E41" s="20"/>
      <c r="F41" s="20"/>
      <c r="G41" s="21"/>
      <c r="H41" s="10"/>
      <c r="I41" s="21"/>
      <c r="J41" s="48">
        <f>F35-L35</f>
        <v>0</v>
      </c>
      <c r="K41" s="20"/>
      <c r="L41" s="10"/>
      <c r="M41" s="10"/>
    </row>
    <row r="42" spans="2:13" ht="18" customHeight="1" x14ac:dyDescent="0.3">
      <c r="C42" s="10"/>
      <c r="D42" s="10"/>
      <c r="E42" s="12"/>
      <c r="F42" s="12"/>
      <c r="G42" s="10"/>
      <c r="H42" s="10"/>
      <c r="I42" s="10"/>
      <c r="J42" s="10"/>
      <c r="K42" s="10"/>
      <c r="L42" s="10"/>
      <c r="M42" s="10"/>
    </row>
    <row r="43" spans="2:13" ht="18" customHeight="1" x14ac:dyDescent="0.3">
      <c r="C43" s="10"/>
      <c r="D43" s="10"/>
      <c r="E43" s="12"/>
      <c r="F43" s="12"/>
      <c r="G43" s="10"/>
      <c r="H43" s="10"/>
      <c r="I43" s="10"/>
      <c r="J43" s="10"/>
      <c r="K43" s="10"/>
      <c r="L43" s="10"/>
      <c r="M43" s="10"/>
    </row>
    <row r="44" spans="2:13" ht="18" customHeight="1" x14ac:dyDescent="0.3">
      <c r="C44" s="10"/>
      <c r="D44" s="10"/>
      <c r="E44" s="12"/>
      <c r="F44" s="12"/>
      <c r="G44" s="10"/>
      <c r="H44" s="10"/>
      <c r="I44" s="10"/>
      <c r="J44" s="10"/>
      <c r="K44" s="12"/>
      <c r="L44" s="12"/>
      <c r="M44" s="10"/>
    </row>
    <row r="45" spans="2:13" ht="18" customHeight="1" x14ac:dyDescent="0.3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2:13" ht="18" customHeight="1" x14ac:dyDescent="0.3">
      <c r="C46" s="21"/>
      <c r="D46" s="10"/>
      <c r="E46" s="20"/>
      <c r="F46" s="12"/>
      <c r="G46" s="21"/>
      <c r="H46" s="10"/>
      <c r="I46" s="10"/>
      <c r="J46" s="10"/>
      <c r="K46" s="10"/>
      <c r="L46" s="10"/>
      <c r="M46" s="10"/>
    </row>
    <row r="47" spans="2:13" ht="18" customHeight="1" x14ac:dyDescent="0.3">
      <c r="C47" s="10"/>
      <c r="D47" s="10"/>
      <c r="E47" s="12"/>
      <c r="F47" s="12"/>
      <c r="G47" s="10"/>
      <c r="H47" s="10"/>
      <c r="I47" s="10"/>
      <c r="J47" s="10"/>
      <c r="K47" s="10"/>
      <c r="L47" s="10"/>
      <c r="M47" s="10"/>
    </row>
    <row r="48" spans="2:13" ht="18" customHeight="1" x14ac:dyDescent="0.4">
      <c r="C48" s="10"/>
      <c r="D48" s="10"/>
      <c r="E48" s="30"/>
      <c r="F48" s="12"/>
      <c r="G48" s="10"/>
      <c r="H48" s="10"/>
      <c r="I48" s="10"/>
      <c r="J48" s="10"/>
      <c r="K48" s="30"/>
      <c r="L48" s="12"/>
      <c r="M48" s="10"/>
    </row>
    <row r="49" spans="2:13" ht="18" customHeight="1" x14ac:dyDescent="0.3">
      <c r="C49" s="10"/>
      <c r="D49" s="10"/>
      <c r="E49" s="12"/>
      <c r="F49" s="12"/>
      <c r="G49" s="10"/>
      <c r="H49" s="10"/>
      <c r="I49" s="10"/>
      <c r="J49" s="10"/>
      <c r="K49" s="10"/>
      <c r="L49" s="10"/>
      <c r="M49" s="10"/>
    </row>
    <row r="50" spans="2:13" ht="18" customHeight="1" x14ac:dyDescent="0.3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2:13" ht="18" customHeight="1" x14ac:dyDescent="0.3">
      <c r="C51" s="21"/>
      <c r="D51" s="10"/>
      <c r="E51" s="21"/>
      <c r="F51" s="21"/>
      <c r="G51" s="21"/>
      <c r="H51" s="10"/>
      <c r="I51" s="10"/>
      <c r="J51" s="10"/>
      <c r="K51" s="10"/>
      <c r="L51" s="10"/>
      <c r="M51" s="10"/>
    </row>
    <row r="52" spans="2:13" ht="18" customHeight="1" x14ac:dyDescent="0.3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2:13" ht="18" customHeight="1" x14ac:dyDescent="0.3">
      <c r="C53" s="21"/>
      <c r="D53" s="10"/>
      <c r="E53" s="21"/>
      <c r="F53" s="21"/>
      <c r="G53" s="21"/>
      <c r="H53" s="10"/>
      <c r="I53" s="10"/>
      <c r="J53" s="10"/>
      <c r="K53" s="10"/>
      <c r="L53" s="10"/>
      <c r="M53" s="10"/>
    </row>
    <row r="54" spans="2:13" ht="18" customHeight="1" x14ac:dyDescent="0.3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2:13" ht="18" customHeight="1" x14ac:dyDescent="0.35">
      <c r="B55" s="15"/>
      <c r="C55" s="15"/>
      <c r="D55" s="22"/>
      <c r="E55" s="23"/>
      <c r="F55" s="23"/>
      <c r="G55" s="24"/>
      <c r="H55" s="24"/>
      <c r="I55" s="24"/>
      <c r="J55" s="22"/>
      <c r="K55" s="23"/>
      <c r="L55" s="23"/>
      <c r="M55" s="24"/>
    </row>
    <row r="56" spans="2:13" ht="18" customHeight="1" x14ac:dyDescent="0.3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2:13" ht="18" customHeight="1" x14ac:dyDescent="0.3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2:13" ht="18" customHeight="1" x14ac:dyDescent="0.35">
      <c r="C58" s="10"/>
      <c r="D58" s="10"/>
      <c r="E58" s="10"/>
      <c r="F58" s="10"/>
      <c r="G58" s="10"/>
      <c r="H58" s="19"/>
      <c r="I58" s="10"/>
      <c r="J58" s="10"/>
      <c r="K58" s="20"/>
      <c r="L58" s="20"/>
      <c r="M58" s="10"/>
    </row>
    <row r="59" spans="2:13" ht="18" customHeight="1" x14ac:dyDescent="0.3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2:13" ht="18" customHeight="1" x14ac:dyDescent="0.3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2:13" ht="18" customHeight="1" x14ac:dyDescent="0.3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2:13" ht="18" customHeight="1" x14ac:dyDescent="0.3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2:13" ht="18" customHeight="1" x14ac:dyDescent="0.3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2:13" ht="18" customHeight="1" x14ac:dyDescent="0.3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3:13" ht="18" customHeight="1" x14ac:dyDescent="0.3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3:13" ht="18" customHeight="1" x14ac:dyDescent="0.3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3:13" ht="18" customHeight="1" x14ac:dyDescent="0.3"/>
    <row r="68" spans="3:13" ht="18" customHeight="1" x14ac:dyDescent="0.3"/>
    <row r="69" spans="3:13" ht="18" customHeight="1" x14ac:dyDescent="0.3"/>
    <row r="70" spans="3:13" ht="18" customHeight="1" x14ac:dyDescent="0.3"/>
    <row r="71" spans="3:13" ht="18" customHeight="1" x14ac:dyDescent="0.3"/>
    <row r="72" spans="3:13" ht="18" customHeight="1" x14ac:dyDescent="0.3"/>
    <row r="73" spans="3:13" ht="18" customHeight="1" x14ac:dyDescent="0.3"/>
    <row r="74" spans="3:13" ht="18" customHeight="1" x14ac:dyDescent="0.3"/>
    <row r="75" spans="3:13" ht="18" customHeight="1" x14ac:dyDescent="0.3"/>
    <row r="76" spans="3:13" ht="18" customHeight="1" x14ac:dyDescent="0.3"/>
    <row r="77" spans="3:13" ht="18" customHeight="1" x14ac:dyDescent="0.3"/>
    <row r="78" spans="3:13" ht="18" customHeight="1" x14ac:dyDescent="0.3"/>
    <row r="79" spans="3:13" ht="18" customHeight="1" x14ac:dyDescent="0.3"/>
    <row r="80" spans="3:13" ht="18" customHeight="1" x14ac:dyDescent="0.3"/>
    <row r="81" s="1" customFormat="1" ht="18" customHeight="1" x14ac:dyDescent="0.3"/>
    <row r="82" s="1" customFormat="1" ht="18" customHeight="1" x14ac:dyDescent="0.3"/>
    <row r="83" s="1" customFormat="1" ht="18" customHeight="1" x14ac:dyDescent="0.3"/>
    <row r="84" s="1" customFormat="1" ht="18" customHeight="1" x14ac:dyDescent="0.3"/>
    <row r="85" s="1" customFormat="1" ht="18" customHeight="1" x14ac:dyDescent="0.3"/>
    <row r="86" s="1" customFormat="1" ht="18" customHeight="1" x14ac:dyDescent="0.3"/>
    <row r="87" s="1" customFormat="1" ht="18" customHeight="1" x14ac:dyDescent="0.3"/>
    <row r="88" s="1" customFormat="1" ht="18" customHeight="1" x14ac:dyDescent="0.3"/>
    <row r="89" s="1" customFormat="1" ht="18" customHeight="1" x14ac:dyDescent="0.3"/>
    <row r="90" s="1" customFormat="1" ht="18" customHeight="1" x14ac:dyDescent="0.3"/>
    <row r="91" s="1" customFormat="1" ht="18" customHeight="1" x14ac:dyDescent="0.3"/>
    <row r="92" s="1" customFormat="1" ht="18" customHeight="1" x14ac:dyDescent="0.3"/>
    <row r="93" s="1" customFormat="1" ht="18" customHeight="1" x14ac:dyDescent="0.3"/>
    <row r="94" s="1" customFormat="1" ht="18" customHeight="1" x14ac:dyDescent="0.3"/>
    <row r="95" s="1" customFormat="1" ht="18" customHeight="1" x14ac:dyDescent="0.3"/>
    <row r="96" s="1" customFormat="1" ht="18" customHeight="1" x14ac:dyDescent="0.3"/>
    <row r="97" s="1" customFormat="1" ht="18" customHeight="1" x14ac:dyDescent="0.3"/>
    <row r="98" s="1" customFormat="1" ht="18" customHeight="1" x14ac:dyDescent="0.3"/>
    <row r="99" s="1" customFormat="1" ht="18" customHeight="1" x14ac:dyDescent="0.3"/>
    <row r="100" s="1" customFormat="1" ht="18" customHeight="1" x14ac:dyDescent="0.3"/>
    <row r="101" s="1" customFormat="1" ht="18" customHeight="1" x14ac:dyDescent="0.3"/>
    <row r="102" s="1" customFormat="1" ht="18" customHeight="1" x14ac:dyDescent="0.3"/>
    <row r="103" s="1" customFormat="1" ht="18" customHeight="1" x14ac:dyDescent="0.3"/>
    <row r="104" s="1" customFormat="1" ht="18" customHeight="1" x14ac:dyDescent="0.3"/>
    <row r="105" s="1" customFormat="1" ht="18" customHeight="1" x14ac:dyDescent="0.3"/>
    <row r="106" s="1" customFormat="1" ht="18" customHeight="1" x14ac:dyDescent="0.3"/>
    <row r="107" s="1" customFormat="1" ht="18" customHeight="1" x14ac:dyDescent="0.3"/>
    <row r="108" s="1" customFormat="1" ht="18" customHeight="1" x14ac:dyDescent="0.3"/>
    <row r="109" s="1" customFormat="1" ht="18" customHeight="1" x14ac:dyDescent="0.3"/>
    <row r="110" s="1" customFormat="1" ht="18" customHeight="1" x14ac:dyDescent="0.3"/>
    <row r="111" s="1" customFormat="1" ht="18" customHeight="1" x14ac:dyDescent="0.3"/>
    <row r="112" s="1" customFormat="1" ht="18" customHeight="1" x14ac:dyDescent="0.3"/>
    <row r="113" s="1" customFormat="1" ht="18" customHeight="1" x14ac:dyDescent="0.3"/>
    <row r="114" s="1" customFormat="1" ht="18" customHeight="1" x14ac:dyDescent="0.3"/>
    <row r="115" s="1" customFormat="1" ht="18" customHeight="1" x14ac:dyDescent="0.3"/>
    <row r="116" s="1" customFormat="1" ht="18" customHeight="1" x14ac:dyDescent="0.3"/>
    <row r="117" s="1" customFormat="1" ht="18" customHeight="1" x14ac:dyDescent="0.3"/>
    <row r="118" s="1" customFormat="1" ht="18" customHeight="1" x14ac:dyDescent="0.3"/>
    <row r="119" s="1" customFormat="1" ht="18" customHeight="1" x14ac:dyDescent="0.3"/>
    <row r="120" s="1" customFormat="1" ht="18" customHeight="1" x14ac:dyDescent="0.3"/>
    <row r="121" s="1" customFormat="1" ht="18" customHeight="1" x14ac:dyDescent="0.3"/>
    <row r="122" s="1" customFormat="1" ht="18" customHeight="1" x14ac:dyDescent="0.3"/>
    <row r="123" s="1" customFormat="1" ht="18" customHeight="1" x14ac:dyDescent="0.3"/>
    <row r="124" s="1" customFormat="1" ht="18" customHeight="1" x14ac:dyDescent="0.3"/>
    <row r="125" s="1" customFormat="1" ht="18" customHeight="1" x14ac:dyDescent="0.3"/>
    <row r="126" s="1" customFormat="1" ht="18" customHeight="1" x14ac:dyDescent="0.3"/>
    <row r="127" s="1" customFormat="1" ht="18" customHeight="1" x14ac:dyDescent="0.3"/>
    <row r="128" s="1" customFormat="1" ht="18" customHeight="1" x14ac:dyDescent="0.3"/>
    <row r="129" s="1" customFormat="1" ht="18" customHeight="1" x14ac:dyDescent="0.3"/>
    <row r="130" s="1" customFormat="1" ht="18" customHeight="1" x14ac:dyDescent="0.3"/>
    <row r="131" s="1" customFormat="1" ht="18" customHeight="1" x14ac:dyDescent="0.3"/>
    <row r="132" s="1" customFormat="1" ht="18" customHeight="1" x14ac:dyDescent="0.3"/>
    <row r="133" s="1" customFormat="1" ht="18" customHeight="1" x14ac:dyDescent="0.3"/>
    <row r="134" s="1" customFormat="1" ht="18" customHeight="1" x14ac:dyDescent="0.3"/>
    <row r="135" s="1" customFormat="1" ht="18" customHeight="1" x14ac:dyDescent="0.3"/>
    <row r="136" s="1" customFormat="1" ht="18" customHeight="1" x14ac:dyDescent="0.3"/>
    <row r="137" s="1" customFormat="1" ht="18" customHeight="1" x14ac:dyDescent="0.3"/>
    <row r="138" s="1" customFormat="1" ht="18" customHeight="1" x14ac:dyDescent="0.3"/>
    <row r="139" s="1" customFormat="1" ht="18" customHeight="1" x14ac:dyDescent="0.3"/>
    <row r="140" s="1" customFormat="1" ht="18" customHeight="1" x14ac:dyDescent="0.3"/>
    <row r="141" s="1" customFormat="1" ht="18" customHeight="1" x14ac:dyDescent="0.3"/>
    <row r="142" s="1" customFormat="1" ht="18" customHeight="1" x14ac:dyDescent="0.3"/>
    <row r="143" s="1" customFormat="1" ht="18" customHeight="1" x14ac:dyDescent="0.3"/>
    <row r="144" s="1" customFormat="1" ht="18" customHeight="1" x14ac:dyDescent="0.3"/>
    <row r="145" s="1" customFormat="1" ht="18" customHeight="1" x14ac:dyDescent="0.3"/>
    <row r="146" s="1" customFormat="1" ht="18" customHeight="1" x14ac:dyDescent="0.3"/>
    <row r="147" s="1" customFormat="1" ht="18" customHeight="1" x14ac:dyDescent="0.3"/>
    <row r="148" s="1" customFormat="1" ht="18" customHeight="1" x14ac:dyDescent="0.3"/>
    <row r="149" s="1" customFormat="1" ht="18" customHeight="1" x14ac:dyDescent="0.3"/>
    <row r="150" s="1" customFormat="1" ht="18" customHeight="1" x14ac:dyDescent="0.3"/>
    <row r="151" s="1" customFormat="1" ht="18" customHeight="1" x14ac:dyDescent="0.3"/>
    <row r="152" s="1" customFormat="1" ht="18" customHeight="1" x14ac:dyDescent="0.3"/>
    <row r="153" s="1" customFormat="1" ht="18" customHeight="1" x14ac:dyDescent="0.3"/>
    <row r="154" s="1" customFormat="1" ht="18" customHeight="1" x14ac:dyDescent="0.3"/>
    <row r="155" s="1" customFormat="1" ht="18" customHeight="1" x14ac:dyDescent="0.3"/>
    <row r="156" s="1" customFormat="1" ht="18" customHeight="1" x14ac:dyDescent="0.3"/>
    <row r="157" s="1" customFormat="1" ht="18" customHeight="1" x14ac:dyDescent="0.3"/>
    <row r="158" s="1" customFormat="1" ht="18" customHeight="1" x14ac:dyDescent="0.3"/>
    <row r="159" s="1" customFormat="1" ht="18" customHeight="1" x14ac:dyDescent="0.3"/>
    <row r="160" s="1" customFormat="1" ht="18" customHeight="1" x14ac:dyDescent="0.3"/>
    <row r="161" s="1" customFormat="1" ht="18" customHeight="1" x14ac:dyDescent="0.3"/>
    <row r="162" s="1" customFormat="1" ht="18" customHeight="1" x14ac:dyDescent="0.3"/>
    <row r="163" s="1" customFormat="1" ht="18" customHeight="1" x14ac:dyDescent="0.3"/>
    <row r="164" s="1" customFormat="1" ht="18" customHeight="1" x14ac:dyDescent="0.3"/>
    <row r="165" s="1" customFormat="1" ht="18" customHeight="1" x14ac:dyDescent="0.3"/>
    <row r="166" s="1" customFormat="1" ht="18" customHeight="1" x14ac:dyDescent="0.3"/>
    <row r="167" s="1" customFormat="1" ht="18" customHeight="1" x14ac:dyDescent="0.3"/>
    <row r="168" s="1" customFormat="1" ht="18" customHeight="1" x14ac:dyDescent="0.3"/>
    <row r="169" s="1" customFormat="1" ht="18" customHeight="1" x14ac:dyDescent="0.3"/>
    <row r="170" s="1" customFormat="1" ht="18" customHeight="1" x14ac:dyDescent="0.3"/>
    <row r="171" s="1" customFormat="1" ht="18" customHeight="1" x14ac:dyDescent="0.3"/>
    <row r="172" s="1" customFormat="1" ht="18" customHeight="1" x14ac:dyDescent="0.3"/>
    <row r="173" s="1" customFormat="1" ht="18" customHeight="1" x14ac:dyDescent="0.3"/>
    <row r="174" s="1" customFormat="1" ht="18" customHeight="1" x14ac:dyDescent="0.3"/>
    <row r="175" s="1" customFormat="1" ht="18" customHeight="1" x14ac:dyDescent="0.3"/>
    <row r="176" s="1" customFormat="1" ht="18" customHeight="1" x14ac:dyDescent="0.3"/>
    <row r="177" s="1" customFormat="1" ht="18" customHeight="1" x14ac:dyDescent="0.3"/>
    <row r="178" s="1" customFormat="1" ht="18" customHeight="1" x14ac:dyDescent="0.3"/>
    <row r="179" s="1" customFormat="1" ht="18" customHeight="1" x14ac:dyDescent="0.3"/>
    <row r="180" s="1" customFormat="1" ht="18" customHeight="1" x14ac:dyDescent="0.3"/>
    <row r="181" s="1" customFormat="1" ht="18" customHeight="1" x14ac:dyDescent="0.3"/>
    <row r="182" s="1" customFormat="1" ht="18" customHeight="1" x14ac:dyDescent="0.3"/>
    <row r="183" s="1" customFormat="1" ht="18" customHeight="1" x14ac:dyDescent="0.3"/>
    <row r="184" s="1" customFormat="1" ht="18" customHeight="1" x14ac:dyDescent="0.3"/>
    <row r="185" s="1" customFormat="1" ht="18" customHeight="1" x14ac:dyDescent="0.3"/>
    <row r="186" s="1" customFormat="1" ht="18" customHeight="1" x14ac:dyDescent="0.3"/>
    <row r="187" s="1" customFormat="1" ht="18" customHeight="1" x14ac:dyDescent="0.3"/>
    <row r="188" s="1" customFormat="1" ht="18" customHeight="1" x14ac:dyDescent="0.3"/>
    <row r="189" s="1" customFormat="1" ht="18" customHeight="1" x14ac:dyDescent="0.3"/>
    <row r="190" s="1" customFormat="1" ht="18" customHeight="1" x14ac:dyDescent="0.3"/>
    <row r="191" s="1" customFormat="1" ht="18" customHeight="1" x14ac:dyDescent="0.3"/>
    <row r="192" s="1" customFormat="1" ht="18" customHeight="1" x14ac:dyDescent="0.3"/>
    <row r="193" s="1" customFormat="1" ht="18" customHeight="1" x14ac:dyDescent="0.3"/>
    <row r="194" s="1" customFormat="1" ht="18" customHeight="1" x14ac:dyDescent="0.3"/>
    <row r="195" s="1" customFormat="1" ht="18" customHeight="1" x14ac:dyDescent="0.3"/>
    <row r="196" s="1" customFormat="1" ht="18" customHeight="1" x14ac:dyDescent="0.3"/>
    <row r="197" s="1" customFormat="1" ht="18" customHeight="1" x14ac:dyDescent="0.3"/>
    <row r="198" s="1" customFormat="1" ht="18" customHeight="1" x14ac:dyDescent="0.3"/>
    <row r="199" s="1" customFormat="1" ht="18" customHeight="1" x14ac:dyDescent="0.3"/>
    <row r="200" s="1" customFormat="1" ht="18" customHeight="1" x14ac:dyDescent="0.3"/>
    <row r="201" s="1" customFormat="1" ht="18" customHeight="1" x14ac:dyDescent="0.3"/>
    <row r="202" s="1" customFormat="1" ht="18" customHeight="1" x14ac:dyDescent="0.3"/>
    <row r="203" s="1" customFormat="1" ht="18" customHeight="1" x14ac:dyDescent="0.3"/>
    <row r="204" s="1" customFormat="1" ht="18" customHeight="1" x14ac:dyDescent="0.3"/>
    <row r="205" s="1" customFormat="1" ht="18" customHeight="1" x14ac:dyDescent="0.3"/>
    <row r="206" s="1" customFormat="1" ht="18" customHeight="1" x14ac:dyDescent="0.3"/>
    <row r="207" s="1" customFormat="1" ht="18" customHeight="1" x14ac:dyDescent="0.3"/>
    <row r="208" s="1" customFormat="1" ht="18" customHeight="1" x14ac:dyDescent="0.3"/>
    <row r="209" s="1" customFormat="1" ht="18" customHeight="1" x14ac:dyDescent="0.3"/>
    <row r="210" s="1" customFormat="1" ht="18" customHeight="1" x14ac:dyDescent="0.3"/>
    <row r="211" s="1" customFormat="1" ht="18" customHeight="1" x14ac:dyDescent="0.3"/>
    <row r="212" s="1" customFormat="1" ht="18" customHeight="1" x14ac:dyDescent="0.3"/>
    <row r="213" s="1" customFormat="1" ht="18" customHeight="1" x14ac:dyDescent="0.3"/>
    <row r="214" s="1" customFormat="1" ht="18" customHeight="1" x14ac:dyDescent="0.3"/>
    <row r="215" s="1" customFormat="1" ht="18" customHeight="1" x14ac:dyDescent="0.3"/>
    <row r="216" s="1" customFormat="1" ht="18" customHeight="1" x14ac:dyDescent="0.3"/>
    <row r="217" s="1" customFormat="1" ht="18" customHeight="1" x14ac:dyDescent="0.3"/>
    <row r="218" s="1" customFormat="1" ht="18" customHeight="1" x14ac:dyDescent="0.3"/>
    <row r="219" s="1" customFormat="1" ht="18" customHeight="1" x14ac:dyDescent="0.3"/>
    <row r="220" s="1" customFormat="1" ht="18" customHeight="1" x14ac:dyDescent="0.3"/>
    <row r="221" s="1" customFormat="1" ht="18" customHeight="1" x14ac:dyDescent="0.3"/>
    <row r="222" s="1" customFormat="1" ht="18" customHeight="1" x14ac:dyDescent="0.3"/>
    <row r="223" s="1" customFormat="1" ht="18" customHeight="1" x14ac:dyDescent="0.3"/>
    <row r="224" s="1" customFormat="1" ht="18" customHeight="1" x14ac:dyDescent="0.3"/>
    <row r="225" s="1" customFormat="1" ht="18" customHeight="1" x14ac:dyDescent="0.3"/>
    <row r="226" s="1" customFormat="1" ht="18" customHeight="1" x14ac:dyDescent="0.3"/>
    <row r="227" s="1" customFormat="1" ht="18" customHeight="1" x14ac:dyDescent="0.3"/>
    <row r="228" s="1" customFormat="1" ht="18" customHeight="1" x14ac:dyDescent="0.3"/>
    <row r="229" s="1" customFormat="1" ht="18" customHeight="1" x14ac:dyDescent="0.3"/>
    <row r="230" s="1" customFormat="1" ht="18" customHeight="1" x14ac:dyDescent="0.3"/>
    <row r="231" s="1" customFormat="1" ht="18" customHeight="1" x14ac:dyDescent="0.3"/>
    <row r="232" s="1" customFormat="1" ht="18" customHeight="1" x14ac:dyDescent="0.3"/>
    <row r="233" s="1" customFormat="1" ht="18" customHeight="1" x14ac:dyDescent="0.3"/>
    <row r="234" s="1" customFormat="1" ht="18" customHeight="1" x14ac:dyDescent="0.3"/>
    <row r="235" s="1" customFormat="1" ht="18" customHeight="1" x14ac:dyDescent="0.3"/>
    <row r="236" s="1" customFormat="1" ht="18" customHeight="1" x14ac:dyDescent="0.3"/>
    <row r="237" s="1" customFormat="1" ht="18" customHeight="1" x14ac:dyDescent="0.3"/>
    <row r="238" s="1" customFormat="1" ht="18" customHeight="1" x14ac:dyDescent="0.3"/>
    <row r="239" s="1" customFormat="1" ht="18" customHeight="1" x14ac:dyDescent="0.3"/>
    <row r="240" s="1" customFormat="1" ht="18" customHeight="1" x14ac:dyDescent="0.3"/>
    <row r="241" s="1" customFormat="1" ht="18" customHeight="1" x14ac:dyDescent="0.3"/>
    <row r="242" s="1" customFormat="1" ht="18" customHeight="1" x14ac:dyDescent="0.3"/>
    <row r="243" s="1" customFormat="1" ht="18" customHeight="1" x14ac:dyDescent="0.3"/>
    <row r="244" s="1" customFormat="1" ht="18" customHeight="1" x14ac:dyDescent="0.3"/>
    <row r="245" s="1" customFormat="1" ht="18" customHeight="1" x14ac:dyDescent="0.3"/>
    <row r="246" s="1" customFormat="1" ht="18" customHeight="1" x14ac:dyDescent="0.3"/>
    <row r="247" s="1" customFormat="1" ht="18" customHeight="1" x14ac:dyDescent="0.3"/>
    <row r="248" s="1" customFormat="1" ht="18" customHeight="1" x14ac:dyDescent="0.3"/>
    <row r="249" s="1" customFormat="1" ht="18" customHeight="1" x14ac:dyDescent="0.3"/>
    <row r="250" s="1" customFormat="1" ht="18" customHeight="1" x14ac:dyDescent="0.3"/>
    <row r="251" s="1" customFormat="1" ht="18" customHeight="1" x14ac:dyDescent="0.3"/>
    <row r="252" s="1" customFormat="1" ht="18" customHeight="1" x14ac:dyDescent="0.3"/>
    <row r="253" s="1" customFormat="1" ht="18" customHeight="1" x14ac:dyDescent="0.3"/>
    <row r="254" s="1" customFormat="1" ht="18" customHeight="1" x14ac:dyDescent="0.3"/>
    <row r="255" s="1" customFormat="1" ht="18" customHeight="1" x14ac:dyDescent="0.3"/>
    <row r="256" s="1" customFormat="1" ht="18" customHeight="1" x14ac:dyDescent="0.3"/>
    <row r="257" s="1" customFormat="1" ht="18" customHeight="1" x14ac:dyDescent="0.3"/>
    <row r="258" s="1" customFormat="1" ht="18" customHeight="1" x14ac:dyDescent="0.3"/>
    <row r="259" s="1" customFormat="1" ht="18" customHeight="1" x14ac:dyDescent="0.3"/>
    <row r="260" s="1" customFormat="1" ht="18" customHeight="1" x14ac:dyDescent="0.3"/>
    <row r="261" s="1" customFormat="1" ht="18" customHeight="1" x14ac:dyDescent="0.3"/>
    <row r="262" s="1" customFormat="1" ht="18" customHeight="1" x14ac:dyDescent="0.3"/>
    <row r="263" s="1" customFormat="1" ht="18" customHeight="1" x14ac:dyDescent="0.3"/>
    <row r="264" s="1" customFormat="1" ht="18" customHeight="1" x14ac:dyDescent="0.3"/>
    <row r="265" s="1" customFormat="1" ht="18" customHeight="1" x14ac:dyDescent="0.3"/>
    <row r="266" s="1" customFormat="1" ht="18" customHeight="1" x14ac:dyDescent="0.3"/>
    <row r="267" s="1" customFormat="1" ht="18" customHeight="1" x14ac:dyDescent="0.3"/>
    <row r="268" s="1" customFormat="1" ht="18" customHeight="1" x14ac:dyDescent="0.3"/>
    <row r="269" s="1" customFormat="1" ht="18" customHeight="1" x14ac:dyDescent="0.3"/>
    <row r="270" s="1" customFormat="1" ht="18" customHeight="1" x14ac:dyDescent="0.3"/>
    <row r="271" s="1" customFormat="1" ht="18" customHeight="1" x14ac:dyDescent="0.3"/>
    <row r="272" s="1" customFormat="1" ht="18" customHeight="1" x14ac:dyDescent="0.3"/>
    <row r="273" s="1" customFormat="1" ht="18" customHeight="1" x14ac:dyDescent="0.3"/>
    <row r="274" s="1" customFormat="1" ht="18" customHeight="1" x14ac:dyDescent="0.3"/>
    <row r="275" s="1" customFormat="1" ht="18" customHeight="1" x14ac:dyDescent="0.3"/>
    <row r="276" s="1" customFormat="1" ht="18" customHeight="1" x14ac:dyDescent="0.3"/>
    <row r="277" s="1" customFormat="1" ht="18" customHeight="1" x14ac:dyDescent="0.3"/>
    <row r="278" s="1" customFormat="1" ht="18" customHeight="1" x14ac:dyDescent="0.3"/>
    <row r="279" s="1" customFormat="1" ht="18" customHeight="1" x14ac:dyDescent="0.3"/>
    <row r="280" s="1" customFormat="1" ht="18" customHeight="1" x14ac:dyDescent="0.3"/>
    <row r="281" s="1" customFormat="1" ht="18" customHeight="1" x14ac:dyDescent="0.3"/>
    <row r="282" s="1" customFormat="1" ht="18" customHeight="1" x14ac:dyDescent="0.3"/>
    <row r="283" s="1" customFormat="1" ht="18" customHeight="1" x14ac:dyDescent="0.3"/>
    <row r="284" s="1" customFormat="1" ht="18" customHeight="1" x14ac:dyDescent="0.3"/>
    <row r="285" s="1" customFormat="1" ht="18" customHeight="1" x14ac:dyDescent="0.3"/>
    <row r="286" s="1" customFormat="1" ht="18" customHeight="1" x14ac:dyDescent="0.3"/>
    <row r="287" s="1" customFormat="1" ht="18" customHeight="1" x14ac:dyDescent="0.3"/>
    <row r="288" s="1" customFormat="1" ht="18" customHeight="1" x14ac:dyDescent="0.3"/>
    <row r="289" s="1" customFormat="1" ht="18" customHeight="1" x14ac:dyDescent="0.3"/>
    <row r="290" s="1" customFormat="1" ht="18" customHeight="1" x14ac:dyDescent="0.3"/>
    <row r="291" s="1" customFormat="1" ht="18" customHeight="1" x14ac:dyDescent="0.3"/>
    <row r="292" s="1" customFormat="1" ht="18" customHeight="1" x14ac:dyDescent="0.3"/>
    <row r="293" s="1" customFormat="1" ht="18" customHeight="1" x14ac:dyDescent="0.3"/>
    <row r="294" s="1" customFormat="1" ht="18" customHeight="1" x14ac:dyDescent="0.3"/>
    <row r="295" s="1" customFormat="1" ht="18" customHeight="1" x14ac:dyDescent="0.3"/>
    <row r="296" s="1" customFormat="1" ht="18" customHeight="1" x14ac:dyDescent="0.3"/>
    <row r="297" s="1" customFormat="1" ht="18" customHeight="1" x14ac:dyDescent="0.3"/>
    <row r="298" s="1" customFormat="1" ht="18" customHeight="1" x14ac:dyDescent="0.3"/>
    <row r="299" s="1" customFormat="1" ht="18" customHeight="1" x14ac:dyDescent="0.3"/>
    <row r="300" s="1" customFormat="1" ht="18" customHeight="1" x14ac:dyDescent="0.3"/>
    <row r="301" s="1" customFormat="1" ht="18" customHeight="1" x14ac:dyDescent="0.3"/>
    <row r="302" s="1" customFormat="1" ht="18" customHeight="1" x14ac:dyDescent="0.3"/>
    <row r="303" s="1" customFormat="1" ht="18" customHeight="1" x14ac:dyDescent="0.3"/>
    <row r="304" s="1" customFormat="1" ht="18" customHeight="1" x14ac:dyDescent="0.3"/>
    <row r="305" s="1" customFormat="1" ht="18" customHeight="1" x14ac:dyDescent="0.3"/>
    <row r="306" s="1" customFormat="1" ht="18" customHeight="1" x14ac:dyDescent="0.3"/>
    <row r="307" s="1" customFormat="1" ht="18" customHeight="1" x14ac:dyDescent="0.3"/>
    <row r="308" s="1" customFormat="1" ht="18" customHeight="1" x14ac:dyDescent="0.3"/>
    <row r="309" s="1" customFormat="1" ht="18" customHeight="1" x14ac:dyDescent="0.3"/>
    <row r="310" s="1" customFormat="1" ht="18" customHeight="1" x14ac:dyDescent="0.3"/>
    <row r="311" s="1" customFormat="1" ht="18" customHeight="1" x14ac:dyDescent="0.3"/>
    <row r="312" s="1" customFormat="1" ht="18" customHeight="1" x14ac:dyDescent="0.3"/>
    <row r="313" s="1" customFormat="1" ht="18" customHeight="1" x14ac:dyDescent="0.3"/>
    <row r="314" s="1" customFormat="1" ht="18" customHeight="1" x14ac:dyDescent="0.3"/>
    <row r="315" s="1" customFormat="1" ht="18" customHeight="1" x14ac:dyDescent="0.3"/>
    <row r="316" s="1" customFormat="1" ht="18" customHeight="1" x14ac:dyDescent="0.3"/>
    <row r="317" s="1" customFormat="1" ht="18" customHeight="1" x14ac:dyDescent="0.3"/>
    <row r="318" s="1" customFormat="1" ht="18" customHeight="1" x14ac:dyDescent="0.3"/>
    <row r="319" s="1" customFormat="1" ht="18" customHeight="1" x14ac:dyDescent="0.3"/>
    <row r="320" s="1" customFormat="1" ht="18" customHeight="1" x14ac:dyDescent="0.3"/>
    <row r="321" s="1" customFormat="1" ht="18" customHeight="1" x14ac:dyDescent="0.3"/>
    <row r="322" s="1" customFormat="1" ht="18" customHeight="1" x14ac:dyDescent="0.3"/>
    <row r="323" s="1" customFormat="1" ht="18" customHeight="1" x14ac:dyDescent="0.3"/>
    <row r="324" s="1" customFormat="1" ht="18" customHeight="1" x14ac:dyDescent="0.3"/>
    <row r="325" s="1" customFormat="1" ht="18" customHeight="1" x14ac:dyDescent="0.3"/>
    <row r="326" s="1" customFormat="1" ht="18" customHeight="1" x14ac:dyDescent="0.3"/>
    <row r="327" s="1" customFormat="1" ht="18" customHeight="1" x14ac:dyDescent="0.3"/>
    <row r="328" s="1" customFormat="1" ht="18" customHeight="1" x14ac:dyDescent="0.3"/>
    <row r="329" s="1" customFormat="1" ht="18" customHeight="1" x14ac:dyDescent="0.3"/>
    <row r="330" s="1" customFormat="1" ht="18" customHeight="1" x14ac:dyDescent="0.3"/>
    <row r="331" s="1" customFormat="1" ht="18" customHeight="1" x14ac:dyDescent="0.3"/>
    <row r="332" s="1" customFormat="1" ht="18" customHeight="1" x14ac:dyDescent="0.3"/>
    <row r="333" s="1" customFormat="1" ht="18" customHeight="1" x14ac:dyDescent="0.3"/>
    <row r="334" s="1" customFormat="1" ht="18" customHeight="1" x14ac:dyDescent="0.3"/>
    <row r="335" s="1" customFormat="1" ht="18" customHeight="1" x14ac:dyDescent="0.3"/>
    <row r="336" s="1" customFormat="1" ht="18" customHeight="1" x14ac:dyDescent="0.3"/>
    <row r="337" s="1" customFormat="1" ht="18" customHeight="1" x14ac:dyDescent="0.3"/>
    <row r="338" s="1" customFormat="1" ht="18" customHeight="1" x14ac:dyDescent="0.3"/>
    <row r="339" s="1" customFormat="1" ht="18" customHeight="1" x14ac:dyDescent="0.3"/>
    <row r="340" s="1" customFormat="1" ht="18" customHeight="1" x14ac:dyDescent="0.3"/>
    <row r="341" s="1" customFormat="1" ht="18" customHeight="1" x14ac:dyDescent="0.3"/>
    <row r="342" s="1" customFormat="1" ht="18" customHeight="1" x14ac:dyDescent="0.3"/>
    <row r="343" s="1" customFormat="1" ht="18" customHeight="1" x14ac:dyDescent="0.3"/>
    <row r="344" s="1" customFormat="1" ht="18" customHeight="1" x14ac:dyDescent="0.3"/>
    <row r="345" s="1" customFormat="1" ht="18" customHeight="1" x14ac:dyDescent="0.3"/>
    <row r="346" s="1" customFormat="1" ht="18" customHeight="1" x14ac:dyDescent="0.3"/>
    <row r="347" s="1" customFormat="1" ht="18" customHeight="1" x14ac:dyDescent="0.3"/>
    <row r="348" s="1" customFormat="1" ht="18" customHeight="1" x14ac:dyDescent="0.3"/>
    <row r="349" s="1" customFormat="1" ht="18" customHeight="1" x14ac:dyDescent="0.3"/>
    <row r="350" s="1" customFormat="1" ht="18" customHeight="1" x14ac:dyDescent="0.3"/>
    <row r="351" s="1" customFormat="1" ht="18" customHeight="1" x14ac:dyDescent="0.3"/>
    <row r="352" s="1" customFormat="1" ht="18" customHeight="1" x14ac:dyDescent="0.3"/>
    <row r="353" s="1" customFormat="1" ht="18" customHeight="1" x14ac:dyDescent="0.3"/>
    <row r="354" s="1" customFormat="1" ht="18" customHeight="1" x14ac:dyDescent="0.3"/>
    <row r="355" s="1" customFormat="1" ht="18" customHeight="1" x14ac:dyDescent="0.3"/>
    <row r="356" s="1" customFormat="1" ht="18" customHeight="1" x14ac:dyDescent="0.3"/>
    <row r="357" s="1" customFormat="1" ht="18" customHeight="1" x14ac:dyDescent="0.3"/>
    <row r="358" s="1" customFormat="1" ht="18" customHeight="1" x14ac:dyDescent="0.3"/>
    <row r="359" s="1" customFormat="1" ht="18" customHeight="1" x14ac:dyDescent="0.3"/>
    <row r="360" s="1" customFormat="1" ht="18" customHeight="1" x14ac:dyDescent="0.3"/>
    <row r="361" s="1" customFormat="1" ht="18" customHeight="1" x14ac:dyDescent="0.3"/>
    <row r="362" s="1" customFormat="1" ht="18" customHeight="1" x14ac:dyDescent="0.3"/>
    <row r="363" s="1" customFormat="1" ht="18" customHeight="1" x14ac:dyDescent="0.3"/>
    <row r="364" s="1" customFormat="1" ht="18" customHeight="1" x14ac:dyDescent="0.3"/>
    <row r="365" s="1" customFormat="1" ht="18" customHeight="1" x14ac:dyDescent="0.3"/>
    <row r="366" s="1" customFormat="1" ht="18" customHeight="1" x14ac:dyDescent="0.3"/>
    <row r="367" s="1" customFormat="1" ht="18" customHeight="1" x14ac:dyDescent="0.3"/>
    <row r="368" s="1" customFormat="1" ht="18" customHeight="1" x14ac:dyDescent="0.3"/>
    <row r="369" s="1" customFormat="1" ht="18" customHeight="1" x14ac:dyDescent="0.3"/>
    <row r="370" s="1" customFormat="1" ht="18" customHeight="1" x14ac:dyDescent="0.3"/>
    <row r="371" s="1" customFormat="1" ht="18" customHeight="1" x14ac:dyDescent="0.3"/>
    <row r="372" s="1" customFormat="1" ht="18" customHeight="1" x14ac:dyDescent="0.3"/>
    <row r="373" s="1" customFormat="1" ht="18" customHeight="1" x14ac:dyDescent="0.3"/>
    <row r="374" s="1" customFormat="1" ht="18" customHeight="1" x14ac:dyDescent="0.3"/>
    <row r="375" s="1" customFormat="1" ht="18" customHeight="1" x14ac:dyDescent="0.3"/>
    <row r="376" s="1" customFormat="1" ht="18" customHeight="1" x14ac:dyDescent="0.3"/>
    <row r="377" s="1" customFormat="1" ht="18" customHeight="1" x14ac:dyDescent="0.3"/>
    <row r="378" s="1" customFormat="1" ht="18" customHeight="1" x14ac:dyDescent="0.3"/>
    <row r="379" s="1" customFormat="1" ht="18" customHeight="1" x14ac:dyDescent="0.3"/>
    <row r="380" s="1" customFormat="1" ht="18" customHeight="1" x14ac:dyDescent="0.3"/>
    <row r="381" s="1" customFormat="1" ht="18" customHeight="1" x14ac:dyDescent="0.3"/>
    <row r="382" s="1" customFormat="1" ht="18" customHeigh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</sheetData>
  <mergeCells count="4">
    <mergeCell ref="D38:E38"/>
    <mergeCell ref="J38:K38"/>
    <mergeCell ref="D4:F4"/>
    <mergeCell ref="J4:L4"/>
  </mergeCells>
  <phoneticPr fontId="0" type="noConversion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2" orientation="landscape" horizontalDpi="4294967293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M447"/>
  <sheetViews>
    <sheetView topLeftCell="E10" workbookViewId="0">
      <selection activeCell="K16" sqref="K16"/>
    </sheetView>
  </sheetViews>
  <sheetFormatPr baseColWidth="10" defaultColWidth="11.42578125" defaultRowHeight="16.5" x14ac:dyDescent="0.3"/>
  <cols>
    <col min="1" max="1" width="2.28515625" style="1" customWidth="1"/>
    <col min="2" max="2" width="2.7109375" style="1" customWidth="1"/>
    <col min="3" max="3" width="3.7109375" style="1" customWidth="1"/>
    <col min="4" max="4" width="27.7109375" style="1" customWidth="1"/>
    <col min="5" max="5" width="22.140625" style="1" customWidth="1"/>
    <col min="6" max="6" width="22" style="1" customWidth="1"/>
    <col min="7" max="7" width="3.7109375" style="1" customWidth="1"/>
    <col min="8" max="8" width="2.85546875" style="1" customWidth="1"/>
    <col min="9" max="9" width="3.7109375" style="1" customWidth="1"/>
    <col min="10" max="10" width="27.7109375" style="1" customWidth="1"/>
    <col min="11" max="11" width="22.140625" style="1" customWidth="1"/>
    <col min="12" max="12" width="22.28515625" style="1" customWidth="1"/>
    <col min="13" max="13" width="3" style="1" customWidth="1"/>
    <col min="14" max="14" width="3.28515625" style="1" customWidth="1"/>
    <col min="15" max="16384" width="11.42578125" style="1"/>
  </cols>
  <sheetData>
    <row r="1" spans="2:13" s="2" customFormat="1" ht="34.5" customHeight="1" x14ac:dyDescent="0.6">
      <c r="B1" s="2" t="s">
        <v>0</v>
      </c>
      <c r="E1" s="3"/>
      <c r="F1" s="3"/>
      <c r="G1" s="36" t="s">
        <v>1</v>
      </c>
      <c r="L1" s="37" t="s">
        <v>36</v>
      </c>
    </row>
    <row r="2" spans="2:13" ht="6" customHeight="1" thickBot="1" x14ac:dyDescent="0.35"/>
    <row r="3" spans="2:13" ht="6" customHeight="1" x14ac:dyDescent="0.3">
      <c r="B3" s="4"/>
      <c r="C3" s="5"/>
      <c r="D3" s="5"/>
      <c r="E3" s="5"/>
      <c r="F3" s="5"/>
      <c r="G3" s="5"/>
      <c r="H3" s="4"/>
      <c r="I3" s="5"/>
      <c r="J3" s="5"/>
      <c r="K3" s="5"/>
      <c r="L3" s="5"/>
      <c r="M3" s="6"/>
    </row>
    <row r="4" spans="2:13" ht="22.5" customHeight="1" x14ac:dyDescent="0.4">
      <c r="B4" s="7"/>
      <c r="D4" s="57" t="s">
        <v>14</v>
      </c>
      <c r="E4" s="57"/>
      <c r="F4" s="57"/>
      <c r="H4" s="7"/>
      <c r="J4" s="57" t="s">
        <v>15</v>
      </c>
      <c r="K4" s="57"/>
      <c r="L4" s="57"/>
      <c r="M4" s="8"/>
    </row>
    <row r="5" spans="2:13" ht="6" customHeight="1" thickBot="1" x14ac:dyDescent="0.35">
      <c r="B5" s="9"/>
      <c r="C5" s="13"/>
      <c r="D5" s="13"/>
      <c r="E5" s="26"/>
      <c r="F5" s="26"/>
      <c r="G5" s="26"/>
      <c r="H5" s="28"/>
      <c r="I5" s="29"/>
      <c r="J5" s="29"/>
      <c r="K5" s="26"/>
      <c r="L5" s="26"/>
      <c r="M5" s="27"/>
    </row>
    <row r="6" spans="2:13" ht="10.5" customHeight="1" x14ac:dyDescent="0.3">
      <c r="B6" s="4"/>
      <c r="C6" s="17"/>
      <c r="D6" s="17"/>
      <c r="E6" s="17"/>
      <c r="F6" s="17"/>
      <c r="G6" s="18"/>
      <c r="H6" s="17"/>
      <c r="I6" s="17"/>
      <c r="J6" s="17"/>
      <c r="K6" s="17"/>
      <c r="L6" s="17"/>
      <c r="M6" s="18"/>
    </row>
    <row r="7" spans="2:13" ht="18.75" customHeight="1" x14ac:dyDescent="0.35">
      <c r="B7" s="7"/>
      <c r="C7" s="21"/>
      <c r="D7" s="10"/>
      <c r="E7" s="35" t="s">
        <v>31</v>
      </c>
      <c r="F7" s="35" t="s">
        <v>35</v>
      </c>
      <c r="G7" s="25"/>
      <c r="H7" s="10"/>
      <c r="I7" s="21"/>
      <c r="J7" s="10"/>
      <c r="K7" s="35" t="s">
        <v>31</v>
      </c>
      <c r="L7" s="35" t="s">
        <v>35</v>
      </c>
      <c r="M7" s="25"/>
    </row>
    <row r="8" spans="2:13" ht="10.5" customHeight="1" x14ac:dyDescent="0.35">
      <c r="B8" s="7"/>
      <c r="C8" s="21"/>
      <c r="D8" s="10"/>
      <c r="E8" s="35"/>
      <c r="F8" s="35"/>
      <c r="G8" s="25"/>
      <c r="H8" s="10"/>
      <c r="I8" s="21"/>
      <c r="J8" s="10"/>
      <c r="K8" s="35"/>
      <c r="L8" s="35"/>
      <c r="M8" s="25"/>
    </row>
    <row r="9" spans="2:13" ht="18" customHeight="1" x14ac:dyDescent="0.35">
      <c r="B9" s="7"/>
      <c r="C9" s="19" t="s">
        <v>2</v>
      </c>
      <c r="D9" s="10"/>
      <c r="E9" s="44">
        <f>SUM(E11:E18)</f>
        <v>31444.87</v>
      </c>
      <c r="F9" s="44">
        <f>SUM(F11:F18)</f>
        <v>30841.48</v>
      </c>
      <c r="G9" s="11"/>
      <c r="H9" s="10"/>
      <c r="I9" s="19" t="s">
        <v>22</v>
      </c>
      <c r="J9" s="10"/>
      <c r="K9" s="46">
        <f>SUM(K11:K13)</f>
        <v>63469.760000000002</v>
      </c>
      <c r="L9" s="46">
        <f>SUM(L11:L13)</f>
        <v>72283.78</v>
      </c>
      <c r="M9" s="11"/>
    </row>
    <row r="10" spans="2:13" ht="10.5" customHeight="1" x14ac:dyDescent="0.35">
      <c r="B10" s="7"/>
      <c r="C10" s="19"/>
      <c r="D10" s="10"/>
      <c r="E10" s="33"/>
      <c r="F10" s="33"/>
      <c r="G10" s="11"/>
      <c r="H10" s="10"/>
      <c r="I10" s="19"/>
      <c r="J10" s="10"/>
      <c r="K10" s="38"/>
      <c r="L10" s="38"/>
      <c r="M10" s="11"/>
    </row>
    <row r="11" spans="2:13" ht="18" customHeight="1" x14ac:dyDescent="0.3">
      <c r="B11" s="7"/>
      <c r="C11" s="10"/>
      <c r="D11" s="10" t="s">
        <v>4</v>
      </c>
      <c r="E11" s="32"/>
      <c r="F11" s="32"/>
      <c r="G11" s="11"/>
      <c r="H11" s="10"/>
      <c r="I11" s="10"/>
      <c r="J11" s="10" t="s">
        <v>12</v>
      </c>
      <c r="K11" s="39">
        <f>63566.71-96.95</f>
        <v>63469.760000000002</v>
      </c>
      <c r="L11" s="39">
        <v>64713.78</v>
      </c>
      <c r="M11" s="16"/>
    </row>
    <row r="12" spans="2:13" ht="18" customHeight="1" x14ac:dyDescent="0.3">
      <c r="B12" s="7"/>
      <c r="C12" s="10"/>
      <c r="D12" s="10" t="s">
        <v>3</v>
      </c>
      <c r="E12" s="32"/>
      <c r="F12" s="32"/>
      <c r="G12" s="11"/>
      <c r="H12" s="10"/>
      <c r="I12" s="10"/>
      <c r="J12" s="10" t="s">
        <v>37</v>
      </c>
      <c r="K12" s="39"/>
      <c r="L12" s="39">
        <v>570</v>
      </c>
      <c r="M12" s="16"/>
    </row>
    <row r="13" spans="2:13" ht="18" customHeight="1" x14ac:dyDescent="0.3">
      <c r="B13" s="7"/>
      <c r="C13" s="10"/>
      <c r="D13" s="10" t="s">
        <v>16</v>
      </c>
      <c r="E13" s="32">
        <v>3723</v>
      </c>
      <c r="F13" s="32">
        <v>3723</v>
      </c>
      <c r="G13" s="11"/>
      <c r="H13" s="10"/>
      <c r="I13" s="10"/>
      <c r="J13" s="10" t="s">
        <v>38</v>
      </c>
      <c r="K13" s="39"/>
      <c r="L13" s="39">
        <v>7000</v>
      </c>
      <c r="M13" s="16"/>
    </row>
    <row r="14" spans="2:13" ht="18" customHeight="1" x14ac:dyDescent="0.35">
      <c r="B14" s="7"/>
      <c r="C14" s="10"/>
      <c r="D14" s="10" t="s">
        <v>17</v>
      </c>
      <c r="E14" s="32">
        <v>-3516</v>
      </c>
      <c r="F14" s="32">
        <v>-3627.59</v>
      </c>
      <c r="G14" s="11"/>
      <c r="H14" s="10"/>
      <c r="I14" s="19" t="s">
        <v>33</v>
      </c>
      <c r="J14" s="10"/>
      <c r="K14" s="46">
        <f>SUM(K16:K17)</f>
        <v>3000</v>
      </c>
      <c r="L14" s="46"/>
      <c r="M14" s="16"/>
    </row>
    <row r="15" spans="2:13" ht="18" customHeight="1" x14ac:dyDescent="0.3">
      <c r="B15" s="7"/>
      <c r="C15" s="10"/>
      <c r="D15" s="10" t="s">
        <v>5</v>
      </c>
      <c r="E15" s="32">
        <v>2459.17</v>
      </c>
      <c r="F15" s="32">
        <v>2459.17</v>
      </c>
      <c r="G15" s="11"/>
      <c r="H15" s="10"/>
      <c r="I15" s="10"/>
      <c r="J15" s="10"/>
      <c r="K15" s="39"/>
      <c r="L15" s="39"/>
      <c r="M15" s="16"/>
    </row>
    <row r="16" spans="2:13" ht="18" customHeight="1" x14ac:dyDescent="0.3">
      <c r="B16" s="7"/>
      <c r="C16" s="10"/>
      <c r="D16" s="10" t="s">
        <v>6</v>
      </c>
      <c r="E16" s="32">
        <v>-1721.3</v>
      </c>
      <c r="F16" s="32">
        <v>-2213.1</v>
      </c>
      <c r="G16" s="11"/>
      <c r="H16" s="10"/>
      <c r="I16" s="10"/>
      <c r="J16" s="10" t="s">
        <v>34</v>
      </c>
      <c r="K16" s="39">
        <v>3000</v>
      </c>
      <c r="L16" s="39"/>
      <c r="M16" s="16"/>
    </row>
    <row r="17" spans="2:13" ht="18" customHeight="1" x14ac:dyDescent="0.3">
      <c r="B17" s="7"/>
      <c r="C17" s="10"/>
      <c r="D17" s="10" t="s">
        <v>18</v>
      </c>
      <c r="E17" s="32">
        <v>500</v>
      </c>
      <c r="F17" s="32">
        <v>500</v>
      </c>
      <c r="G17" s="11"/>
      <c r="H17" s="10"/>
      <c r="I17" s="10"/>
      <c r="J17" s="10"/>
      <c r="K17" s="39"/>
      <c r="L17" s="39"/>
      <c r="M17" s="11"/>
    </row>
    <row r="18" spans="2:13" ht="18" customHeight="1" x14ac:dyDescent="0.35">
      <c r="B18" s="7"/>
      <c r="C18" s="10"/>
      <c r="D18" s="10" t="s">
        <v>19</v>
      </c>
      <c r="E18" s="32">
        <v>30000</v>
      </c>
      <c r="F18" s="32">
        <v>30000</v>
      </c>
      <c r="G18" s="11"/>
      <c r="H18" s="10"/>
      <c r="I18" s="21" t="s">
        <v>32</v>
      </c>
      <c r="J18" s="10"/>
      <c r="K18" s="47">
        <v>1244.02</v>
      </c>
      <c r="L18" s="47">
        <v>2028.38</v>
      </c>
      <c r="M18" s="11"/>
    </row>
    <row r="19" spans="2:13" ht="10.5" customHeight="1" x14ac:dyDescent="0.3">
      <c r="B19" s="7"/>
      <c r="C19" s="10"/>
      <c r="D19" s="10"/>
      <c r="E19" s="32"/>
      <c r="F19" s="32"/>
      <c r="G19" s="11"/>
      <c r="H19" s="10"/>
      <c r="I19" s="10"/>
      <c r="J19" s="10"/>
      <c r="K19" s="39"/>
      <c r="L19" s="39"/>
      <c r="M19" s="11"/>
    </row>
    <row r="20" spans="2:13" ht="10.5" customHeight="1" x14ac:dyDescent="0.3">
      <c r="B20" s="7"/>
      <c r="C20" s="10"/>
      <c r="D20" s="10"/>
      <c r="E20" s="32"/>
      <c r="F20" s="32"/>
      <c r="G20" s="11"/>
      <c r="H20" s="10"/>
      <c r="I20" s="10"/>
      <c r="J20" s="10"/>
      <c r="K20" s="39"/>
      <c r="L20" s="39"/>
      <c r="M20" s="11"/>
    </row>
    <row r="21" spans="2:13" ht="18" customHeight="1" x14ac:dyDescent="0.35">
      <c r="B21" s="7"/>
      <c r="C21" s="19" t="s">
        <v>11</v>
      </c>
      <c r="D21" s="10"/>
      <c r="E21" s="44">
        <v>36</v>
      </c>
      <c r="F21" s="44">
        <v>21.8</v>
      </c>
      <c r="G21" s="25"/>
      <c r="H21" s="21"/>
      <c r="I21" s="19"/>
      <c r="J21" s="21"/>
      <c r="K21" s="38"/>
      <c r="L21" s="38"/>
      <c r="M21" s="25"/>
    </row>
    <row r="22" spans="2:13" ht="10.5" customHeight="1" x14ac:dyDescent="0.3">
      <c r="B22" s="7"/>
      <c r="C22" s="10"/>
      <c r="D22" s="10"/>
      <c r="E22" s="45"/>
      <c r="F22" s="45"/>
      <c r="G22" s="11"/>
      <c r="H22" s="10"/>
      <c r="I22" s="10"/>
      <c r="J22" s="10"/>
      <c r="K22" s="39"/>
      <c r="L22" s="39"/>
      <c r="M22" s="11"/>
    </row>
    <row r="23" spans="2:13" ht="18" customHeight="1" x14ac:dyDescent="0.35">
      <c r="B23" s="7"/>
      <c r="C23" s="19" t="s">
        <v>20</v>
      </c>
      <c r="D23" s="10"/>
      <c r="E23" s="44">
        <f>SUM(E25:E31)</f>
        <v>36232.910000000003</v>
      </c>
      <c r="F23" s="44">
        <f>SUM(F25:F31)</f>
        <v>43448.880000000005</v>
      </c>
      <c r="G23" s="11"/>
      <c r="H23" s="10"/>
      <c r="I23" s="10"/>
      <c r="J23" s="10"/>
      <c r="K23" s="43"/>
      <c r="L23" s="43"/>
      <c r="M23" s="16"/>
    </row>
    <row r="24" spans="2:13" ht="12" customHeight="1" x14ac:dyDescent="0.35">
      <c r="B24" s="7"/>
      <c r="C24" s="19"/>
      <c r="D24" s="10"/>
      <c r="E24" s="33"/>
      <c r="F24" s="33"/>
      <c r="G24" s="11"/>
      <c r="H24" s="10"/>
      <c r="I24" s="10"/>
      <c r="J24" s="10"/>
      <c r="K24" s="39"/>
      <c r="L24" s="39"/>
      <c r="M24" s="16"/>
    </row>
    <row r="25" spans="2:13" ht="18" customHeight="1" x14ac:dyDescent="0.35">
      <c r="B25" s="7"/>
      <c r="C25" s="19"/>
      <c r="D25" s="10" t="s">
        <v>25</v>
      </c>
      <c r="E25" s="32">
        <v>2000</v>
      </c>
      <c r="F25" s="32">
        <v>2000</v>
      </c>
      <c r="G25" s="11"/>
      <c r="H25" s="10"/>
      <c r="I25" s="10"/>
      <c r="J25" s="10"/>
      <c r="K25" s="39"/>
      <c r="L25" s="39"/>
      <c r="M25" s="16"/>
    </row>
    <row r="26" spans="2:13" ht="18" customHeight="1" x14ac:dyDescent="0.35">
      <c r="B26" s="7"/>
      <c r="C26" s="19"/>
      <c r="D26" s="10" t="s">
        <v>10</v>
      </c>
      <c r="E26" s="32"/>
      <c r="F26" s="32"/>
      <c r="G26" s="11"/>
      <c r="H26" s="10"/>
      <c r="I26" s="10"/>
      <c r="J26" s="10"/>
      <c r="K26" s="39"/>
      <c r="L26" s="39"/>
      <c r="M26" s="16"/>
    </row>
    <row r="27" spans="2:13" ht="18" customHeight="1" x14ac:dyDescent="0.3">
      <c r="B27" s="7"/>
      <c r="C27" s="10"/>
      <c r="D27" s="10" t="s">
        <v>7</v>
      </c>
      <c r="E27" s="32">
        <v>25190.32</v>
      </c>
      <c r="F27" s="32">
        <v>25971.49</v>
      </c>
      <c r="G27" s="11"/>
      <c r="H27" s="10"/>
      <c r="I27" s="10"/>
      <c r="J27" s="10"/>
      <c r="K27" s="39"/>
      <c r="L27" s="39"/>
      <c r="M27" s="16"/>
    </row>
    <row r="28" spans="2:13" ht="18" customHeight="1" x14ac:dyDescent="0.3">
      <c r="B28" s="7"/>
      <c r="C28" s="10"/>
      <c r="D28" s="10" t="s">
        <v>8</v>
      </c>
      <c r="E28" s="32">
        <v>7823.14</v>
      </c>
      <c r="F28" s="32">
        <v>14050.27</v>
      </c>
      <c r="G28" s="11"/>
      <c r="H28" s="10"/>
      <c r="I28" s="10"/>
      <c r="J28" s="10"/>
      <c r="K28" s="39"/>
      <c r="L28" s="39"/>
      <c r="M28" s="11"/>
    </row>
    <row r="29" spans="2:13" ht="18" customHeight="1" x14ac:dyDescent="0.3">
      <c r="B29" s="7"/>
      <c r="C29" s="10"/>
      <c r="D29" s="10" t="s">
        <v>21</v>
      </c>
      <c r="E29" s="32">
        <v>1148.6500000000001</v>
      </c>
      <c r="F29" s="32">
        <v>1142.82</v>
      </c>
      <c r="G29" s="11"/>
      <c r="H29" s="10"/>
      <c r="I29" s="10"/>
      <c r="J29" s="10"/>
      <c r="K29" s="39"/>
      <c r="L29" s="39"/>
      <c r="M29" s="11"/>
    </row>
    <row r="30" spans="2:13" ht="18" customHeight="1" x14ac:dyDescent="0.3">
      <c r="B30" s="7"/>
      <c r="C30" s="21"/>
      <c r="D30" s="10" t="s">
        <v>9</v>
      </c>
      <c r="E30" s="32">
        <v>70.8</v>
      </c>
      <c r="F30" s="32">
        <v>284.3</v>
      </c>
      <c r="G30" s="25"/>
      <c r="H30" s="21"/>
      <c r="I30" s="21"/>
      <c r="J30" s="21"/>
      <c r="K30" s="38"/>
      <c r="L30" s="38"/>
      <c r="M30" s="25"/>
    </row>
    <row r="31" spans="2:13" ht="18" customHeight="1" x14ac:dyDescent="0.3">
      <c r="B31" s="7"/>
      <c r="C31" s="21"/>
      <c r="D31" s="10"/>
      <c r="E31" s="32"/>
      <c r="F31" s="32"/>
      <c r="G31" s="25"/>
      <c r="H31" s="21"/>
      <c r="I31" s="21"/>
      <c r="J31" s="21"/>
      <c r="K31" s="38"/>
      <c r="L31" s="38"/>
      <c r="M31" s="25"/>
    </row>
    <row r="32" spans="2:13" ht="6" customHeight="1" x14ac:dyDescent="0.3">
      <c r="B32" s="7"/>
      <c r="C32" s="10"/>
      <c r="D32" s="10"/>
      <c r="E32" s="32"/>
      <c r="F32" s="32"/>
      <c r="G32" s="11"/>
      <c r="H32" s="10"/>
      <c r="I32" s="21"/>
      <c r="J32" s="10"/>
      <c r="K32" s="38"/>
      <c r="L32" s="39"/>
      <c r="M32" s="16"/>
    </row>
    <row r="33" spans="2:13" ht="18" customHeight="1" x14ac:dyDescent="0.3">
      <c r="B33" s="7"/>
      <c r="C33" s="10"/>
      <c r="D33" s="10"/>
      <c r="E33" s="32"/>
      <c r="F33" s="32"/>
      <c r="G33" s="11"/>
      <c r="H33" s="10"/>
      <c r="I33" s="10"/>
      <c r="J33" s="10"/>
      <c r="K33" s="39"/>
      <c r="L33" s="39"/>
      <c r="M33" s="16"/>
    </row>
    <row r="34" spans="2:13" ht="18" customHeight="1" x14ac:dyDescent="0.4">
      <c r="B34" s="7"/>
      <c r="C34" s="10"/>
      <c r="D34" s="10"/>
      <c r="E34" s="32"/>
      <c r="F34" s="32"/>
      <c r="G34" s="11"/>
      <c r="H34" s="10"/>
      <c r="I34" s="10"/>
      <c r="J34" s="10"/>
      <c r="K34" s="40"/>
      <c r="L34" s="39"/>
      <c r="M34" s="16"/>
    </row>
    <row r="35" spans="2:13" ht="24" customHeight="1" thickBot="1" x14ac:dyDescent="0.45">
      <c r="B35" s="7"/>
      <c r="C35" s="10"/>
      <c r="D35" s="42" t="s">
        <v>28</v>
      </c>
      <c r="E35" s="41">
        <f>E9+E21+E23</f>
        <v>67713.78</v>
      </c>
      <c r="F35" s="41">
        <f>F9+F21+F23</f>
        <v>74312.160000000003</v>
      </c>
      <c r="G35" s="11"/>
      <c r="H35" s="10"/>
      <c r="I35" s="10"/>
      <c r="J35" s="42" t="s">
        <v>27</v>
      </c>
      <c r="K35" s="41">
        <f>K9+K14+K18</f>
        <v>67713.780000000013</v>
      </c>
      <c r="L35" s="41">
        <f>L9+L14+L18</f>
        <v>74312.160000000003</v>
      </c>
      <c r="M35" s="16"/>
    </row>
    <row r="36" spans="2:13" ht="18" customHeight="1" thickTop="1" x14ac:dyDescent="0.3">
      <c r="B36" s="7"/>
      <c r="C36" s="10"/>
      <c r="D36" s="10"/>
      <c r="E36" s="12"/>
      <c r="F36" s="12"/>
      <c r="G36" s="11"/>
      <c r="H36" s="10"/>
      <c r="I36" s="10"/>
      <c r="J36" s="10"/>
      <c r="K36" s="39"/>
      <c r="L36" s="39"/>
      <c r="M36" s="16"/>
    </row>
    <row r="37" spans="2:13" ht="18" customHeight="1" thickBot="1" x14ac:dyDescent="0.35">
      <c r="B37" s="9"/>
      <c r="C37" s="13"/>
      <c r="D37" s="13"/>
      <c r="E37" s="31"/>
      <c r="F37" s="31"/>
      <c r="G37" s="14"/>
      <c r="H37" s="13"/>
      <c r="I37" s="13"/>
      <c r="J37" s="13"/>
      <c r="K37" s="13"/>
      <c r="L37" s="13"/>
      <c r="M37" s="14"/>
    </row>
    <row r="38" spans="2:13" ht="18" customHeight="1" x14ac:dyDescent="0.4">
      <c r="C38" s="10"/>
      <c r="D38" s="58"/>
      <c r="E38" s="58"/>
      <c r="F38" s="12"/>
      <c r="G38" s="10"/>
      <c r="H38" s="10"/>
      <c r="I38" s="10"/>
      <c r="J38" s="58"/>
      <c r="K38" s="58"/>
      <c r="L38" s="10"/>
      <c r="M38" s="10"/>
    </row>
    <row r="39" spans="2:13" ht="18" customHeight="1" x14ac:dyDescent="0.3">
      <c r="C39" s="21"/>
      <c r="D39" s="10"/>
      <c r="E39" s="20"/>
      <c r="F39" s="20"/>
      <c r="G39" s="21"/>
      <c r="H39" s="10"/>
      <c r="I39" s="10"/>
      <c r="J39" s="10"/>
      <c r="K39" s="10"/>
      <c r="L39" s="10"/>
      <c r="M39" s="10"/>
    </row>
    <row r="40" spans="2:13" ht="18" customHeight="1" x14ac:dyDescent="0.3">
      <c r="C40" s="10"/>
      <c r="D40" s="10"/>
      <c r="E40" s="12"/>
      <c r="F40" s="12"/>
      <c r="G40" s="10"/>
      <c r="H40" s="10"/>
      <c r="I40" s="10"/>
      <c r="J40" s="10"/>
      <c r="K40" s="10"/>
      <c r="L40" s="10"/>
      <c r="M40" s="10"/>
    </row>
    <row r="41" spans="2:13" ht="18" customHeight="1" x14ac:dyDescent="0.3">
      <c r="C41" s="21"/>
      <c r="D41" s="10"/>
      <c r="E41" s="20"/>
      <c r="F41" s="20"/>
      <c r="G41" s="21"/>
      <c r="H41" s="10"/>
      <c r="I41" s="21"/>
      <c r="J41" s="10"/>
      <c r="K41" s="20"/>
      <c r="L41" s="10"/>
      <c r="M41" s="10"/>
    </row>
    <row r="42" spans="2:13" ht="18" customHeight="1" x14ac:dyDescent="0.3">
      <c r="C42" s="10"/>
      <c r="D42" s="10"/>
      <c r="E42" s="12"/>
      <c r="F42" s="12"/>
      <c r="G42" s="10"/>
      <c r="H42" s="10"/>
      <c r="I42" s="10"/>
      <c r="J42" s="10"/>
      <c r="K42" s="10"/>
      <c r="L42" s="10"/>
      <c r="M42" s="10"/>
    </row>
    <row r="43" spans="2:13" ht="18" customHeight="1" x14ac:dyDescent="0.3">
      <c r="C43" s="10"/>
      <c r="D43" s="10"/>
      <c r="E43" s="12"/>
      <c r="F43" s="12"/>
      <c r="G43" s="10"/>
      <c r="H43" s="10"/>
      <c r="I43" s="10"/>
      <c r="J43" s="10"/>
      <c r="K43" s="10"/>
      <c r="L43" s="10"/>
      <c r="M43" s="10"/>
    </row>
    <row r="44" spans="2:13" ht="18" customHeight="1" x14ac:dyDescent="0.3">
      <c r="C44" s="10"/>
      <c r="D44" s="10"/>
      <c r="E44" s="12"/>
      <c r="F44" s="12"/>
      <c r="G44" s="10"/>
      <c r="H44" s="10"/>
      <c r="I44" s="10"/>
      <c r="J44" s="10"/>
      <c r="K44" s="12"/>
      <c r="L44" s="12"/>
      <c r="M44" s="10"/>
    </row>
    <row r="45" spans="2:13" ht="18" customHeight="1" x14ac:dyDescent="0.3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2:13" ht="18" customHeight="1" x14ac:dyDescent="0.3">
      <c r="C46" s="21"/>
      <c r="D46" s="10"/>
      <c r="E46" s="20"/>
      <c r="F46" s="12"/>
      <c r="G46" s="21"/>
      <c r="H46" s="10"/>
      <c r="I46" s="10"/>
      <c r="J46" s="10"/>
      <c r="K46" s="10"/>
      <c r="L46" s="10"/>
      <c r="M46" s="10"/>
    </row>
    <row r="47" spans="2:13" ht="18" customHeight="1" x14ac:dyDescent="0.3">
      <c r="C47" s="10"/>
      <c r="D47" s="10"/>
      <c r="E47" s="12"/>
      <c r="F47" s="12"/>
      <c r="G47" s="10"/>
      <c r="H47" s="10"/>
      <c r="I47" s="10"/>
      <c r="J47" s="10"/>
      <c r="K47" s="10"/>
      <c r="L47" s="10"/>
      <c r="M47" s="10"/>
    </row>
    <row r="48" spans="2:13" ht="18" customHeight="1" x14ac:dyDescent="0.4">
      <c r="C48" s="10"/>
      <c r="D48" s="10"/>
      <c r="E48" s="30"/>
      <c r="F48" s="12"/>
      <c r="G48" s="10"/>
      <c r="H48" s="10"/>
      <c r="I48" s="10"/>
      <c r="J48" s="10"/>
      <c r="K48" s="30"/>
      <c r="L48" s="12"/>
      <c r="M48" s="10"/>
    </row>
    <row r="49" spans="2:13" ht="18" customHeight="1" x14ac:dyDescent="0.3">
      <c r="C49" s="10"/>
      <c r="D49" s="10"/>
      <c r="E49" s="12"/>
      <c r="F49" s="12"/>
      <c r="G49" s="10"/>
      <c r="H49" s="10"/>
      <c r="I49" s="10"/>
      <c r="J49" s="10"/>
      <c r="K49" s="10"/>
      <c r="L49" s="10"/>
      <c r="M49" s="10"/>
    </row>
    <row r="50" spans="2:13" ht="18" customHeight="1" x14ac:dyDescent="0.3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2:13" ht="18" customHeight="1" x14ac:dyDescent="0.3">
      <c r="C51" s="21"/>
      <c r="D51" s="10"/>
      <c r="E51" s="21"/>
      <c r="F51" s="21"/>
      <c r="G51" s="21"/>
      <c r="H51" s="10"/>
      <c r="I51" s="10"/>
      <c r="J51" s="10"/>
      <c r="K51" s="10"/>
      <c r="L51" s="10"/>
      <c r="M51" s="10"/>
    </row>
    <row r="52" spans="2:13" ht="18" customHeight="1" x14ac:dyDescent="0.3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2:13" ht="18" customHeight="1" x14ac:dyDescent="0.3">
      <c r="C53" s="21"/>
      <c r="D53" s="10"/>
      <c r="E53" s="21"/>
      <c r="F53" s="21"/>
      <c r="G53" s="21"/>
      <c r="H53" s="10"/>
      <c r="I53" s="10"/>
      <c r="J53" s="10"/>
      <c r="K53" s="10"/>
      <c r="L53" s="10"/>
      <c r="M53" s="10"/>
    </row>
    <row r="54" spans="2:13" ht="18" customHeight="1" x14ac:dyDescent="0.3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2:13" ht="18" customHeight="1" x14ac:dyDescent="0.35">
      <c r="B55" s="15"/>
      <c r="C55" s="15"/>
      <c r="D55" s="22"/>
      <c r="E55" s="23"/>
      <c r="F55" s="23"/>
      <c r="G55" s="24"/>
      <c r="H55" s="24"/>
      <c r="I55" s="24"/>
      <c r="J55" s="22"/>
      <c r="K55" s="23"/>
      <c r="L55" s="23"/>
      <c r="M55" s="24"/>
    </row>
    <row r="56" spans="2:13" ht="18" customHeight="1" x14ac:dyDescent="0.3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2:13" ht="18" customHeight="1" x14ac:dyDescent="0.3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2:13" ht="18" customHeight="1" x14ac:dyDescent="0.35">
      <c r="C58" s="10"/>
      <c r="D58" s="10"/>
      <c r="E58" s="10"/>
      <c r="F58" s="10"/>
      <c r="G58" s="10"/>
      <c r="H58" s="19"/>
      <c r="I58" s="10"/>
      <c r="J58" s="10"/>
      <c r="K58" s="20"/>
      <c r="L58" s="20"/>
      <c r="M58" s="10"/>
    </row>
    <row r="59" spans="2:13" ht="18" customHeight="1" x14ac:dyDescent="0.3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2:13" ht="18" customHeight="1" x14ac:dyDescent="0.3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2:13" ht="18" customHeight="1" x14ac:dyDescent="0.3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2:13" ht="18" customHeight="1" x14ac:dyDescent="0.3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2:13" ht="18" customHeight="1" x14ac:dyDescent="0.3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2:13" ht="18" customHeight="1" x14ac:dyDescent="0.3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3:13" ht="18" customHeight="1" x14ac:dyDescent="0.3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3:13" ht="18" customHeight="1" x14ac:dyDescent="0.3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3:13" ht="18" customHeight="1" x14ac:dyDescent="0.3"/>
    <row r="68" spans="3:13" ht="18" customHeight="1" x14ac:dyDescent="0.3"/>
    <row r="69" spans="3:13" ht="18" customHeight="1" x14ac:dyDescent="0.3"/>
    <row r="70" spans="3:13" ht="18" customHeight="1" x14ac:dyDescent="0.3"/>
    <row r="71" spans="3:13" ht="18" customHeight="1" x14ac:dyDescent="0.3"/>
    <row r="72" spans="3:13" ht="18" customHeight="1" x14ac:dyDescent="0.3"/>
    <row r="73" spans="3:13" ht="18" customHeight="1" x14ac:dyDescent="0.3"/>
    <row r="74" spans="3:13" ht="18" customHeight="1" x14ac:dyDescent="0.3"/>
    <row r="75" spans="3:13" ht="18" customHeight="1" x14ac:dyDescent="0.3"/>
    <row r="76" spans="3:13" ht="18" customHeight="1" x14ac:dyDescent="0.3"/>
    <row r="77" spans="3:13" ht="18" customHeight="1" x14ac:dyDescent="0.3"/>
    <row r="78" spans="3:13" ht="18" customHeight="1" x14ac:dyDescent="0.3"/>
    <row r="79" spans="3:13" ht="18" customHeight="1" x14ac:dyDescent="0.3"/>
    <row r="80" spans="3:13" ht="18" customHeight="1" x14ac:dyDescent="0.3"/>
    <row r="81" s="1" customFormat="1" ht="18" customHeight="1" x14ac:dyDescent="0.3"/>
    <row r="82" s="1" customFormat="1" ht="18" customHeight="1" x14ac:dyDescent="0.3"/>
    <row r="83" s="1" customFormat="1" ht="18" customHeight="1" x14ac:dyDescent="0.3"/>
    <row r="84" s="1" customFormat="1" ht="18" customHeight="1" x14ac:dyDescent="0.3"/>
    <row r="85" s="1" customFormat="1" ht="18" customHeight="1" x14ac:dyDescent="0.3"/>
    <row r="86" s="1" customFormat="1" ht="18" customHeight="1" x14ac:dyDescent="0.3"/>
    <row r="87" s="1" customFormat="1" ht="18" customHeight="1" x14ac:dyDescent="0.3"/>
    <row r="88" s="1" customFormat="1" ht="18" customHeight="1" x14ac:dyDescent="0.3"/>
    <row r="89" s="1" customFormat="1" ht="18" customHeight="1" x14ac:dyDescent="0.3"/>
    <row r="90" s="1" customFormat="1" ht="18" customHeight="1" x14ac:dyDescent="0.3"/>
    <row r="91" s="1" customFormat="1" ht="18" customHeight="1" x14ac:dyDescent="0.3"/>
    <row r="92" s="1" customFormat="1" ht="18" customHeight="1" x14ac:dyDescent="0.3"/>
    <row r="93" s="1" customFormat="1" ht="18" customHeight="1" x14ac:dyDescent="0.3"/>
    <row r="94" s="1" customFormat="1" ht="18" customHeight="1" x14ac:dyDescent="0.3"/>
    <row r="95" s="1" customFormat="1" ht="18" customHeight="1" x14ac:dyDescent="0.3"/>
    <row r="96" s="1" customFormat="1" ht="18" customHeight="1" x14ac:dyDescent="0.3"/>
    <row r="97" s="1" customFormat="1" ht="18" customHeight="1" x14ac:dyDescent="0.3"/>
    <row r="98" s="1" customFormat="1" ht="18" customHeight="1" x14ac:dyDescent="0.3"/>
    <row r="99" s="1" customFormat="1" ht="18" customHeight="1" x14ac:dyDescent="0.3"/>
    <row r="100" s="1" customFormat="1" ht="18" customHeight="1" x14ac:dyDescent="0.3"/>
    <row r="101" s="1" customFormat="1" ht="18" customHeight="1" x14ac:dyDescent="0.3"/>
    <row r="102" s="1" customFormat="1" ht="18" customHeight="1" x14ac:dyDescent="0.3"/>
    <row r="103" s="1" customFormat="1" ht="18" customHeight="1" x14ac:dyDescent="0.3"/>
    <row r="104" s="1" customFormat="1" ht="18" customHeight="1" x14ac:dyDescent="0.3"/>
    <row r="105" s="1" customFormat="1" ht="18" customHeight="1" x14ac:dyDescent="0.3"/>
    <row r="106" s="1" customFormat="1" ht="18" customHeight="1" x14ac:dyDescent="0.3"/>
    <row r="107" s="1" customFormat="1" ht="18" customHeight="1" x14ac:dyDescent="0.3"/>
    <row r="108" s="1" customFormat="1" ht="18" customHeight="1" x14ac:dyDescent="0.3"/>
    <row r="109" s="1" customFormat="1" ht="18" customHeight="1" x14ac:dyDescent="0.3"/>
    <row r="110" s="1" customFormat="1" ht="18" customHeight="1" x14ac:dyDescent="0.3"/>
    <row r="111" s="1" customFormat="1" ht="18" customHeight="1" x14ac:dyDescent="0.3"/>
    <row r="112" s="1" customFormat="1" ht="18" customHeight="1" x14ac:dyDescent="0.3"/>
    <row r="113" s="1" customFormat="1" ht="18" customHeight="1" x14ac:dyDescent="0.3"/>
    <row r="114" s="1" customFormat="1" ht="18" customHeight="1" x14ac:dyDescent="0.3"/>
    <row r="115" s="1" customFormat="1" ht="18" customHeight="1" x14ac:dyDescent="0.3"/>
    <row r="116" s="1" customFormat="1" ht="18" customHeight="1" x14ac:dyDescent="0.3"/>
    <row r="117" s="1" customFormat="1" ht="18" customHeight="1" x14ac:dyDescent="0.3"/>
    <row r="118" s="1" customFormat="1" ht="18" customHeight="1" x14ac:dyDescent="0.3"/>
    <row r="119" s="1" customFormat="1" ht="18" customHeight="1" x14ac:dyDescent="0.3"/>
    <row r="120" s="1" customFormat="1" ht="18" customHeight="1" x14ac:dyDescent="0.3"/>
    <row r="121" s="1" customFormat="1" ht="18" customHeight="1" x14ac:dyDescent="0.3"/>
    <row r="122" s="1" customFormat="1" ht="18" customHeight="1" x14ac:dyDescent="0.3"/>
    <row r="123" s="1" customFormat="1" ht="18" customHeight="1" x14ac:dyDescent="0.3"/>
    <row r="124" s="1" customFormat="1" ht="18" customHeight="1" x14ac:dyDescent="0.3"/>
    <row r="125" s="1" customFormat="1" ht="18" customHeight="1" x14ac:dyDescent="0.3"/>
    <row r="126" s="1" customFormat="1" ht="18" customHeight="1" x14ac:dyDescent="0.3"/>
    <row r="127" s="1" customFormat="1" ht="18" customHeight="1" x14ac:dyDescent="0.3"/>
    <row r="128" s="1" customFormat="1" ht="18" customHeight="1" x14ac:dyDescent="0.3"/>
    <row r="129" s="1" customFormat="1" ht="18" customHeight="1" x14ac:dyDescent="0.3"/>
    <row r="130" s="1" customFormat="1" ht="18" customHeight="1" x14ac:dyDescent="0.3"/>
    <row r="131" s="1" customFormat="1" ht="18" customHeight="1" x14ac:dyDescent="0.3"/>
    <row r="132" s="1" customFormat="1" ht="18" customHeight="1" x14ac:dyDescent="0.3"/>
    <row r="133" s="1" customFormat="1" ht="18" customHeight="1" x14ac:dyDescent="0.3"/>
    <row r="134" s="1" customFormat="1" ht="18" customHeight="1" x14ac:dyDescent="0.3"/>
    <row r="135" s="1" customFormat="1" ht="18" customHeight="1" x14ac:dyDescent="0.3"/>
    <row r="136" s="1" customFormat="1" ht="18" customHeight="1" x14ac:dyDescent="0.3"/>
    <row r="137" s="1" customFormat="1" ht="18" customHeight="1" x14ac:dyDescent="0.3"/>
    <row r="138" s="1" customFormat="1" ht="18" customHeight="1" x14ac:dyDescent="0.3"/>
    <row r="139" s="1" customFormat="1" ht="18" customHeight="1" x14ac:dyDescent="0.3"/>
    <row r="140" s="1" customFormat="1" ht="18" customHeight="1" x14ac:dyDescent="0.3"/>
    <row r="141" s="1" customFormat="1" ht="18" customHeight="1" x14ac:dyDescent="0.3"/>
    <row r="142" s="1" customFormat="1" ht="18" customHeight="1" x14ac:dyDescent="0.3"/>
    <row r="143" s="1" customFormat="1" ht="18" customHeight="1" x14ac:dyDescent="0.3"/>
    <row r="144" s="1" customFormat="1" ht="18" customHeight="1" x14ac:dyDescent="0.3"/>
    <row r="145" s="1" customFormat="1" ht="18" customHeight="1" x14ac:dyDescent="0.3"/>
    <row r="146" s="1" customFormat="1" ht="18" customHeight="1" x14ac:dyDescent="0.3"/>
    <row r="147" s="1" customFormat="1" ht="18" customHeight="1" x14ac:dyDescent="0.3"/>
    <row r="148" s="1" customFormat="1" ht="18" customHeight="1" x14ac:dyDescent="0.3"/>
    <row r="149" s="1" customFormat="1" ht="18" customHeight="1" x14ac:dyDescent="0.3"/>
    <row r="150" s="1" customFormat="1" ht="18" customHeight="1" x14ac:dyDescent="0.3"/>
    <row r="151" s="1" customFormat="1" ht="18" customHeight="1" x14ac:dyDescent="0.3"/>
    <row r="152" s="1" customFormat="1" ht="18" customHeight="1" x14ac:dyDescent="0.3"/>
    <row r="153" s="1" customFormat="1" ht="18" customHeight="1" x14ac:dyDescent="0.3"/>
    <row r="154" s="1" customFormat="1" ht="18" customHeight="1" x14ac:dyDescent="0.3"/>
    <row r="155" s="1" customFormat="1" ht="18" customHeight="1" x14ac:dyDescent="0.3"/>
    <row r="156" s="1" customFormat="1" ht="18" customHeight="1" x14ac:dyDescent="0.3"/>
    <row r="157" s="1" customFormat="1" ht="18" customHeight="1" x14ac:dyDescent="0.3"/>
    <row r="158" s="1" customFormat="1" ht="18" customHeight="1" x14ac:dyDescent="0.3"/>
    <row r="159" s="1" customFormat="1" ht="18" customHeight="1" x14ac:dyDescent="0.3"/>
    <row r="160" s="1" customFormat="1" ht="18" customHeight="1" x14ac:dyDescent="0.3"/>
    <row r="161" s="1" customFormat="1" ht="18" customHeight="1" x14ac:dyDescent="0.3"/>
    <row r="162" s="1" customFormat="1" ht="18" customHeight="1" x14ac:dyDescent="0.3"/>
    <row r="163" s="1" customFormat="1" ht="18" customHeight="1" x14ac:dyDescent="0.3"/>
    <row r="164" s="1" customFormat="1" ht="18" customHeight="1" x14ac:dyDescent="0.3"/>
    <row r="165" s="1" customFormat="1" ht="18" customHeight="1" x14ac:dyDescent="0.3"/>
    <row r="166" s="1" customFormat="1" ht="18" customHeight="1" x14ac:dyDescent="0.3"/>
    <row r="167" s="1" customFormat="1" ht="18" customHeight="1" x14ac:dyDescent="0.3"/>
    <row r="168" s="1" customFormat="1" ht="18" customHeight="1" x14ac:dyDescent="0.3"/>
    <row r="169" s="1" customFormat="1" ht="18" customHeight="1" x14ac:dyDescent="0.3"/>
    <row r="170" s="1" customFormat="1" ht="18" customHeight="1" x14ac:dyDescent="0.3"/>
    <row r="171" s="1" customFormat="1" ht="18" customHeight="1" x14ac:dyDescent="0.3"/>
    <row r="172" s="1" customFormat="1" ht="18" customHeight="1" x14ac:dyDescent="0.3"/>
    <row r="173" s="1" customFormat="1" ht="18" customHeight="1" x14ac:dyDescent="0.3"/>
    <row r="174" s="1" customFormat="1" ht="18" customHeight="1" x14ac:dyDescent="0.3"/>
    <row r="175" s="1" customFormat="1" ht="18" customHeight="1" x14ac:dyDescent="0.3"/>
    <row r="176" s="1" customFormat="1" ht="18" customHeight="1" x14ac:dyDescent="0.3"/>
    <row r="177" s="1" customFormat="1" ht="18" customHeight="1" x14ac:dyDescent="0.3"/>
    <row r="178" s="1" customFormat="1" ht="18" customHeight="1" x14ac:dyDescent="0.3"/>
    <row r="179" s="1" customFormat="1" ht="18" customHeight="1" x14ac:dyDescent="0.3"/>
    <row r="180" s="1" customFormat="1" ht="18" customHeight="1" x14ac:dyDescent="0.3"/>
    <row r="181" s="1" customFormat="1" ht="18" customHeight="1" x14ac:dyDescent="0.3"/>
    <row r="182" s="1" customFormat="1" ht="18" customHeight="1" x14ac:dyDescent="0.3"/>
    <row r="183" s="1" customFormat="1" ht="18" customHeight="1" x14ac:dyDescent="0.3"/>
    <row r="184" s="1" customFormat="1" ht="18" customHeight="1" x14ac:dyDescent="0.3"/>
    <row r="185" s="1" customFormat="1" ht="18" customHeight="1" x14ac:dyDescent="0.3"/>
    <row r="186" s="1" customFormat="1" ht="18" customHeight="1" x14ac:dyDescent="0.3"/>
    <row r="187" s="1" customFormat="1" ht="18" customHeight="1" x14ac:dyDescent="0.3"/>
    <row r="188" s="1" customFormat="1" ht="18" customHeight="1" x14ac:dyDescent="0.3"/>
    <row r="189" s="1" customFormat="1" ht="18" customHeight="1" x14ac:dyDescent="0.3"/>
    <row r="190" s="1" customFormat="1" ht="18" customHeight="1" x14ac:dyDescent="0.3"/>
    <row r="191" s="1" customFormat="1" ht="18" customHeight="1" x14ac:dyDescent="0.3"/>
    <row r="192" s="1" customFormat="1" ht="18" customHeight="1" x14ac:dyDescent="0.3"/>
    <row r="193" s="1" customFormat="1" ht="18" customHeight="1" x14ac:dyDescent="0.3"/>
    <row r="194" s="1" customFormat="1" ht="18" customHeight="1" x14ac:dyDescent="0.3"/>
    <row r="195" s="1" customFormat="1" ht="18" customHeight="1" x14ac:dyDescent="0.3"/>
    <row r="196" s="1" customFormat="1" ht="18" customHeight="1" x14ac:dyDescent="0.3"/>
    <row r="197" s="1" customFormat="1" ht="18" customHeight="1" x14ac:dyDescent="0.3"/>
    <row r="198" s="1" customFormat="1" ht="18" customHeight="1" x14ac:dyDescent="0.3"/>
    <row r="199" s="1" customFormat="1" ht="18" customHeight="1" x14ac:dyDescent="0.3"/>
    <row r="200" s="1" customFormat="1" ht="18" customHeight="1" x14ac:dyDescent="0.3"/>
    <row r="201" s="1" customFormat="1" ht="18" customHeight="1" x14ac:dyDescent="0.3"/>
    <row r="202" s="1" customFormat="1" ht="18" customHeight="1" x14ac:dyDescent="0.3"/>
    <row r="203" s="1" customFormat="1" ht="18" customHeight="1" x14ac:dyDescent="0.3"/>
    <row r="204" s="1" customFormat="1" ht="18" customHeight="1" x14ac:dyDescent="0.3"/>
    <row r="205" s="1" customFormat="1" ht="18" customHeight="1" x14ac:dyDescent="0.3"/>
    <row r="206" s="1" customFormat="1" ht="18" customHeight="1" x14ac:dyDescent="0.3"/>
    <row r="207" s="1" customFormat="1" ht="18" customHeight="1" x14ac:dyDescent="0.3"/>
    <row r="208" s="1" customFormat="1" ht="18" customHeight="1" x14ac:dyDescent="0.3"/>
    <row r="209" s="1" customFormat="1" ht="18" customHeight="1" x14ac:dyDescent="0.3"/>
    <row r="210" s="1" customFormat="1" ht="18" customHeight="1" x14ac:dyDescent="0.3"/>
    <row r="211" s="1" customFormat="1" ht="18" customHeight="1" x14ac:dyDescent="0.3"/>
    <row r="212" s="1" customFormat="1" ht="18" customHeight="1" x14ac:dyDescent="0.3"/>
    <row r="213" s="1" customFormat="1" ht="18" customHeight="1" x14ac:dyDescent="0.3"/>
    <row r="214" s="1" customFormat="1" ht="18" customHeight="1" x14ac:dyDescent="0.3"/>
    <row r="215" s="1" customFormat="1" ht="18" customHeight="1" x14ac:dyDescent="0.3"/>
    <row r="216" s="1" customFormat="1" ht="18" customHeight="1" x14ac:dyDescent="0.3"/>
    <row r="217" s="1" customFormat="1" ht="18" customHeight="1" x14ac:dyDescent="0.3"/>
    <row r="218" s="1" customFormat="1" ht="18" customHeight="1" x14ac:dyDescent="0.3"/>
    <row r="219" s="1" customFormat="1" ht="18" customHeight="1" x14ac:dyDescent="0.3"/>
    <row r="220" s="1" customFormat="1" ht="18" customHeight="1" x14ac:dyDescent="0.3"/>
    <row r="221" s="1" customFormat="1" ht="18" customHeight="1" x14ac:dyDescent="0.3"/>
    <row r="222" s="1" customFormat="1" ht="18" customHeight="1" x14ac:dyDescent="0.3"/>
    <row r="223" s="1" customFormat="1" ht="18" customHeight="1" x14ac:dyDescent="0.3"/>
    <row r="224" s="1" customFormat="1" ht="18" customHeight="1" x14ac:dyDescent="0.3"/>
    <row r="225" s="1" customFormat="1" ht="18" customHeight="1" x14ac:dyDescent="0.3"/>
    <row r="226" s="1" customFormat="1" ht="18" customHeight="1" x14ac:dyDescent="0.3"/>
    <row r="227" s="1" customFormat="1" ht="18" customHeight="1" x14ac:dyDescent="0.3"/>
    <row r="228" s="1" customFormat="1" ht="18" customHeight="1" x14ac:dyDescent="0.3"/>
    <row r="229" s="1" customFormat="1" ht="18" customHeight="1" x14ac:dyDescent="0.3"/>
    <row r="230" s="1" customFormat="1" ht="18" customHeight="1" x14ac:dyDescent="0.3"/>
    <row r="231" s="1" customFormat="1" ht="18" customHeight="1" x14ac:dyDescent="0.3"/>
    <row r="232" s="1" customFormat="1" ht="18" customHeight="1" x14ac:dyDescent="0.3"/>
    <row r="233" s="1" customFormat="1" ht="18" customHeight="1" x14ac:dyDescent="0.3"/>
    <row r="234" s="1" customFormat="1" ht="18" customHeight="1" x14ac:dyDescent="0.3"/>
    <row r="235" s="1" customFormat="1" ht="18" customHeight="1" x14ac:dyDescent="0.3"/>
    <row r="236" s="1" customFormat="1" ht="18" customHeight="1" x14ac:dyDescent="0.3"/>
    <row r="237" s="1" customFormat="1" ht="18" customHeight="1" x14ac:dyDescent="0.3"/>
    <row r="238" s="1" customFormat="1" ht="18" customHeight="1" x14ac:dyDescent="0.3"/>
    <row r="239" s="1" customFormat="1" ht="18" customHeight="1" x14ac:dyDescent="0.3"/>
    <row r="240" s="1" customFormat="1" ht="18" customHeight="1" x14ac:dyDescent="0.3"/>
    <row r="241" s="1" customFormat="1" ht="18" customHeight="1" x14ac:dyDescent="0.3"/>
    <row r="242" s="1" customFormat="1" ht="18" customHeight="1" x14ac:dyDescent="0.3"/>
    <row r="243" s="1" customFormat="1" ht="18" customHeight="1" x14ac:dyDescent="0.3"/>
    <row r="244" s="1" customFormat="1" ht="18" customHeight="1" x14ac:dyDescent="0.3"/>
    <row r="245" s="1" customFormat="1" ht="18" customHeight="1" x14ac:dyDescent="0.3"/>
    <row r="246" s="1" customFormat="1" ht="18" customHeight="1" x14ac:dyDescent="0.3"/>
    <row r="247" s="1" customFormat="1" ht="18" customHeight="1" x14ac:dyDescent="0.3"/>
    <row r="248" s="1" customFormat="1" ht="18" customHeight="1" x14ac:dyDescent="0.3"/>
    <row r="249" s="1" customFormat="1" ht="18" customHeight="1" x14ac:dyDescent="0.3"/>
    <row r="250" s="1" customFormat="1" ht="18" customHeight="1" x14ac:dyDescent="0.3"/>
    <row r="251" s="1" customFormat="1" ht="18" customHeight="1" x14ac:dyDescent="0.3"/>
    <row r="252" s="1" customFormat="1" ht="18" customHeight="1" x14ac:dyDescent="0.3"/>
    <row r="253" s="1" customFormat="1" ht="18" customHeight="1" x14ac:dyDescent="0.3"/>
    <row r="254" s="1" customFormat="1" ht="18" customHeight="1" x14ac:dyDescent="0.3"/>
    <row r="255" s="1" customFormat="1" ht="18" customHeight="1" x14ac:dyDescent="0.3"/>
    <row r="256" s="1" customFormat="1" ht="18" customHeight="1" x14ac:dyDescent="0.3"/>
    <row r="257" s="1" customFormat="1" ht="18" customHeight="1" x14ac:dyDescent="0.3"/>
    <row r="258" s="1" customFormat="1" ht="18" customHeight="1" x14ac:dyDescent="0.3"/>
    <row r="259" s="1" customFormat="1" ht="18" customHeight="1" x14ac:dyDescent="0.3"/>
    <row r="260" s="1" customFormat="1" ht="18" customHeight="1" x14ac:dyDescent="0.3"/>
    <row r="261" s="1" customFormat="1" ht="18" customHeight="1" x14ac:dyDescent="0.3"/>
    <row r="262" s="1" customFormat="1" ht="18" customHeight="1" x14ac:dyDescent="0.3"/>
    <row r="263" s="1" customFormat="1" ht="18" customHeight="1" x14ac:dyDescent="0.3"/>
    <row r="264" s="1" customFormat="1" ht="18" customHeight="1" x14ac:dyDescent="0.3"/>
    <row r="265" s="1" customFormat="1" ht="18" customHeight="1" x14ac:dyDescent="0.3"/>
    <row r="266" s="1" customFormat="1" ht="18" customHeight="1" x14ac:dyDescent="0.3"/>
    <row r="267" s="1" customFormat="1" ht="18" customHeight="1" x14ac:dyDescent="0.3"/>
    <row r="268" s="1" customFormat="1" ht="18" customHeight="1" x14ac:dyDescent="0.3"/>
    <row r="269" s="1" customFormat="1" ht="18" customHeight="1" x14ac:dyDescent="0.3"/>
    <row r="270" s="1" customFormat="1" ht="18" customHeight="1" x14ac:dyDescent="0.3"/>
    <row r="271" s="1" customFormat="1" ht="18" customHeight="1" x14ac:dyDescent="0.3"/>
    <row r="272" s="1" customFormat="1" ht="18" customHeight="1" x14ac:dyDescent="0.3"/>
    <row r="273" s="1" customFormat="1" ht="18" customHeight="1" x14ac:dyDescent="0.3"/>
    <row r="274" s="1" customFormat="1" ht="18" customHeight="1" x14ac:dyDescent="0.3"/>
    <row r="275" s="1" customFormat="1" ht="18" customHeight="1" x14ac:dyDescent="0.3"/>
    <row r="276" s="1" customFormat="1" ht="18" customHeight="1" x14ac:dyDescent="0.3"/>
    <row r="277" s="1" customFormat="1" ht="18" customHeight="1" x14ac:dyDescent="0.3"/>
    <row r="278" s="1" customFormat="1" ht="18" customHeight="1" x14ac:dyDescent="0.3"/>
    <row r="279" s="1" customFormat="1" ht="18" customHeight="1" x14ac:dyDescent="0.3"/>
    <row r="280" s="1" customFormat="1" ht="18" customHeight="1" x14ac:dyDescent="0.3"/>
    <row r="281" s="1" customFormat="1" ht="18" customHeight="1" x14ac:dyDescent="0.3"/>
    <row r="282" s="1" customFormat="1" ht="18" customHeight="1" x14ac:dyDescent="0.3"/>
    <row r="283" s="1" customFormat="1" ht="18" customHeight="1" x14ac:dyDescent="0.3"/>
    <row r="284" s="1" customFormat="1" ht="18" customHeight="1" x14ac:dyDescent="0.3"/>
    <row r="285" s="1" customFormat="1" ht="18" customHeight="1" x14ac:dyDescent="0.3"/>
    <row r="286" s="1" customFormat="1" ht="18" customHeight="1" x14ac:dyDescent="0.3"/>
    <row r="287" s="1" customFormat="1" ht="18" customHeight="1" x14ac:dyDescent="0.3"/>
    <row r="288" s="1" customFormat="1" ht="18" customHeight="1" x14ac:dyDescent="0.3"/>
    <row r="289" s="1" customFormat="1" ht="18" customHeight="1" x14ac:dyDescent="0.3"/>
    <row r="290" s="1" customFormat="1" ht="18" customHeight="1" x14ac:dyDescent="0.3"/>
    <row r="291" s="1" customFormat="1" ht="18" customHeight="1" x14ac:dyDescent="0.3"/>
    <row r="292" s="1" customFormat="1" ht="18" customHeight="1" x14ac:dyDescent="0.3"/>
    <row r="293" s="1" customFormat="1" ht="18" customHeight="1" x14ac:dyDescent="0.3"/>
    <row r="294" s="1" customFormat="1" ht="18" customHeight="1" x14ac:dyDescent="0.3"/>
    <row r="295" s="1" customFormat="1" ht="18" customHeight="1" x14ac:dyDescent="0.3"/>
    <row r="296" s="1" customFormat="1" ht="18" customHeight="1" x14ac:dyDescent="0.3"/>
    <row r="297" s="1" customFormat="1" ht="18" customHeight="1" x14ac:dyDescent="0.3"/>
    <row r="298" s="1" customFormat="1" ht="18" customHeight="1" x14ac:dyDescent="0.3"/>
    <row r="299" s="1" customFormat="1" ht="18" customHeight="1" x14ac:dyDescent="0.3"/>
    <row r="300" s="1" customFormat="1" ht="18" customHeight="1" x14ac:dyDescent="0.3"/>
    <row r="301" s="1" customFormat="1" ht="18" customHeight="1" x14ac:dyDescent="0.3"/>
    <row r="302" s="1" customFormat="1" ht="18" customHeight="1" x14ac:dyDescent="0.3"/>
    <row r="303" s="1" customFormat="1" ht="18" customHeight="1" x14ac:dyDescent="0.3"/>
    <row r="304" s="1" customFormat="1" ht="18" customHeight="1" x14ac:dyDescent="0.3"/>
    <row r="305" s="1" customFormat="1" ht="18" customHeight="1" x14ac:dyDescent="0.3"/>
    <row r="306" s="1" customFormat="1" ht="18" customHeight="1" x14ac:dyDescent="0.3"/>
    <row r="307" s="1" customFormat="1" ht="18" customHeight="1" x14ac:dyDescent="0.3"/>
    <row r="308" s="1" customFormat="1" ht="18" customHeight="1" x14ac:dyDescent="0.3"/>
    <row r="309" s="1" customFormat="1" ht="18" customHeight="1" x14ac:dyDescent="0.3"/>
    <row r="310" s="1" customFormat="1" ht="18" customHeight="1" x14ac:dyDescent="0.3"/>
    <row r="311" s="1" customFormat="1" ht="18" customHeight="1" x14ac:dyDescent="0.3"/>
    <row r="312" s="1" customFormat="1" ht="18" customHeight="1" x14ac:dyDescent="0.3"/>
    <row r="313" s="1" customFormat="1" ht="18" customHeight="1" x14ac:dyDescent="0.3"/>
    <row r="314" s="1" customFormat="1" ht="18" customHeight="1" x14ac:dyDescent="0.3"/>
    <row r="315" s="1" customFormat="1" ht="18" customHeight="1" x14ac:dyDescent="0.3"/>
    <row r="316" s="1" customFormat="1" ht="18" customHeight="1" x14ac:dyDescent="0.3"/>
    <row r="317" s="1" customFormat="1" ht="18" customHeight="1" x14ac:dyDescent="0.3"/>
    <row r="318" s="1" customFormat="1" ht="18" customHeight="1" x14ac:dyDescent="0.3"/>
    <row r="319" s="1" customFormat="1" ht="18" customHeight="1" x14ac:dyDescent="0.3"/>
    <row r="320" s="1" customFormat="1" ht="18" customHeight="1" x14ac:dyDescent="0.3"/>
    <row r="321" s="1" customFormat="1" ht="18" customHeight="1" x14ac:dyDescent="0.3"/>
    <row r="322" s="1" customFormat="1" ht="18" customHeight="1" x14ac:dyDescent="0.3"/>
    <row r="323" s="1" customFormat="1" ht="18" customHeight="1" x14ac:dyDescent="0.3"/>
    <row r="324" s="1" customFormat="1" ht="18" customHeight="1" x14ac:dyDescent="0.3"/>
    <row r="325" s="1" customFormat="1" ht="18" customHeight="1" x14ac:dyDescent="0.3"/>
    <row r="326" s="1" customFormat="1" ht="18" customHeight="1" x14ac:dyDescent="0.3"/>
    <row r="327" s="1" customFormat="1" ht="18" customHeight="1" x14ac:dyDescent="0.3"/>
    <row r="328" s="1" customFormat="1" ht="18" customHeight="1" x14ac:dyDescent="0.3"/>
    <row r="329" s="1" customFormat="1" ht="18" customHeight="1" x14ac:dyDescent="0.3"/>
    <row r="330" s="1" customFormat="1" ht="18" customHeight="1" x14ac:dyDescent="0.3"/>
    <row r="331" s="1" customFormat="1" ht="18" customHeight="1" x14ac:dyDescent="0.3"/>
    <row r="332" s="1" customFormat="1" ht="18" customHeight="1" x14ac:dyDescent="0.3"/>
    <row r="333" s="1" customFormat="1" ht="18" customHeight="1" x14ac:dyDescent="0.3"/>
    <row r="334" s="1" customFormat="1" ht="18" customHeight="1" x14ac:dyDescent="0.3"/>
    <row r="335" s="1" customFormat="1" ht="18" customHeight="1" x14ac:dyDescent="0.3"/>
    <row r="336" s="1" customFormat="1" ht="18" customHeight="1" x14ac:dyDescent="0.3"/>
    <row r="337" s="1" customFormat="1" ht="18" customHeight="1" x14ac:dyDescent="0.3"/>
    <row r="338" s="1" customFormat="1" ht="18" customHeight="1" x14ac:dyDescent="0.3"/>
    <row r="339" s="1" customFormat="1" ht="18" customHeight="1" x14ac:dyDescent="0.3"/>
    <row r="340" s="1" customFormat="1" ht="18" customHeight="1" x14ac:dyDescent="0.3"/>
    <row r="341" s="1" customFormat="1" ht="18" customHeight="1" x14ac:dyDescent="0.3"/>
    <row r="342" s="1" customFormat="1" ht="18" customHeight="1" x14ac:dyDescent="0.3"/>
    <row r="343" s="1" customFormat="1" ht="18" customHeight="1" x14ac:dyDescent="0.3"/>
    <row r="344" s="1" customFormat="1" ht="18" customHeight="1" x14ac:dyDescent="0.3"/>
    <row r="345" s="1" customFormat="1" ht="18" customHeight="1" x14ac:dyDescent="0.3"/>
    <row r="346" s="1" customFormat="1" ht="18" customHeight="1" x14ac:dyDescent="0.3"/>
    <row r="347" s="1" customFormat="1" ht="18" customHeight="1" x14ac:dyDescent="0.3"/>
    <row r="348" s="1" customFormat="1" ht="18" customHeight="1" x14ac:dyDescent="0.3"/>
    <row r="349" s="1" customFormat="1" ht="18" customHeight="1" x14ac:dyDescent="0.3"/>
    <row r="350" s="1" customFormat="1" ht="18" customHeight="1" x14ac:dyDescent="0.3"/>
    <row r="351" s="1" customFormat="1" ht="18" customHeight="1" x14ac:dyDescent="0.3"/>
    <row r="352" s="1" customFormat="1" ht="18" customHeight="1" x14ac:dyDescent="0.3"/>
    <row r="353" s="1" customFormat="1" ht="18" customHeight="1" x14ac:dyDescent="0.3"/>
    <row r="354" s="1" customFormat="1" ht="18" customHeight="1" x14ac:dyDescent="0.3"/>
    <row r="355" s="1" customFormat="1" ht="18" customHeight="1" x14ac:dyDescent="0.3"/>
    <row r="356" s="1" customFormat="1" ht="18" customHeight="1" x14ac:dyDescent="0.3"/>
    <row r="357" s="1" customFormat="1" ht="18" customHeight="1" x14ac:dyDescent="0.3"/>
    <row r="358" s="1" customFormat="1" ht="18" customHeight="1" x14ac:dyDescent="0.3"/>
    <row r="359" s="1" customFormat="1" ht="18" customHeight="1" x14ac:dyDescent="0.3"/>
    <row r="360" s="1" customFormat="1" ht="18" customHeight="1" x14ac:dyDescent="0.3"/>
    <row r="361" s="1" customFormat="1" ht="18" customHeight="1" x14ac:dyDescent="0.3"/>
    <row r="362" s="1" customFormat="1" ht="18" customHeight="1" x14ac:dyDescent="0.3"/>
    <row r="363" s="1" customFormat="1" ht="18" customHeight="1" x14ac:dyDescent="0.3"/>
    <row r="364" s="1" customFormat="1" ht="18" customHeight="1" x14ac:dyDescent="0.3"/>
    <row r="365" s="1" customFormat="1" ht="18" customHeight="1" x14ac:dyDescent="0.3"/>
    <row r="366" s="1" customFormat="1" ht="18" customHeight="1" x14ac:dyDescent="0.3"/>
    <row r="367" s="1" customFormat="1" ht="18" customHeight="1" x14ac:dyDescent="0.3"/>
    <row r="368" s="1" customFormat="1" ht="18" customHeight="1" x14ac:dyDescent="0.3"/>
    <row r="369" s="1" customFormat="1" ht="18" customHeight="1" x14ac:dyDescent="0.3"/>
    <row r="370" s="1" customFormat="1" ht="18" customHeight="1" x14ac:dyDescent="0.3"/>
    <row r="371" s="1" customFormat="1" ht="18" customHeight="1" x14ac:dyDescent="0.3"/>
    <row r="372" s="1" customFormat="1" ht="18" customHeight="1" x14ac:dyDescent="0.3"/>
    <row r="373" s="1" customFormat="1" ht="18" customHeight="1" x14ac:dyDescent="0.3"/>
    <row r="374" s="1" customFormat="1" ht="18" customHeight="1" x14ac:dyDescent="0.3"/>
    <row r="375" s="1" customFormat="1" ht="18" customHeight="1" x14ac:dyDescent="0.3"/>
    <row r="376" s="1" customFormat="1" ht="18" customHeight="1" x14ac:dyDescent="0.3"/>
    <row r="377" s="1" customFormat="1" ht="18" customHeight="1" x14ac:dyDescent="0.3"/>
    <row r="378" s="1" customFormat="1" ht="18" customHeight="1" x14ac:dyDescent="0.3"/>
    <row r="379" s="1" customFormat="1" ht="18" customHeight="1" x14ac:dyDescent="0.3"/>
    <row r="380" s="1" customFormat="1" ht="18" customHeight="1" x14ac:dyDescent="0.3"/>
    <row r="381" s="1" customFormat="1" ht="18" customHeight="1" x14ac:dyDescent="0.3"/>
    <row r="382" s="1" customFormat="1" ht="18" customHeigh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</sheetData>
  <mergeCells count="4">
    <mergeCell ref="D38:E38"/>
    <mergeCell ref="J38:K38"/>
    <mergeCell ref="D4:F4"/>
    <mergeCell ref="J4:L4"/>
  </mergeCells>
  <phoneticPr fontId="0" type="noConversion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2" orientation="landscape" horizontalDpi="4294967293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M447"/>
  <sheetViews>
    <sheetView topLeftCell="A13" workbookViewId="0">
      <selection activeCell="K25" sqref="K25"/>
    </sheetView>
  </sheetViews>
  <sheetFormatPr baseColWidth="10" defaultColWidth="11.42578125" defaultRowHeight="16.5" x14ac:dyDescent="0.3"/>
  <cols>
    <col min="1" max="1" width="2.28515625" style="1" customWidth="1"/>
    <col min="2" max="2" width="2.7109375" style="1" customWidth="1"/>
    <col min="3" max="3" width="3.7109375" style="1" customWidth="1"/>
    <col min="4" max="4" width="27.7109375" style="1" customWidth="1"/>
    <col min="5" max="5" width="22.140625" style="1" customWidth="1"/>
    <col min="6" max="6" width="22" style="1" customWidth="1"/>
    <col min="7" max="7" width="3.7109375" style="1" customWidth="1"/>
    <col min="8" max="8" width="2.85546875" style="1" customWidth="1"/>
    <col min="9" max="9" width="3.7109375" style="1" customWidth="1"/>
    <col min="10" max="10" width="27.7109375" style="1" customWidth="1"/>
    <col min="11" max="11" width="22.140625" style="1" customWidth="1"/>
    <col min="12" max="12" width="22.28515625" style="1" customWidth="1"/>
    <col min="13" max="13" width="3" style="1" customWidth="1"/>
    <col min="14" max="14" width="3.28515625" style="1" customWidth="1"/>
    <col min="15" max="16384" width="11.42578125" style="1"/>
  </cols>
  <sheetData>
    <row r="1" spans="2:13" s="2" customFormat="1" ht="34.5" customHeight="1" x14ac:dyDescent="0.6">
      <c r="B1" s="2" t="s">
        <v>0</v>
      </c>
      <c r="E1" s="3"/>
      <c r="F1" s="3"/>
      <c r="G1" s="36" t="s">
        <v>1</v>
      </c>
      <c r="L1" s="37" t="s">
        <v>30</v>
      </c>
    </row>
    <row r="2" spans="2:13" ht="6" customHeight="1" thickBot="1" x14ac:dyDescent="0.35"/>
    <row r="3" spans="2:13" ht="6" customHeight="1" x14ac:dyDescent="0.3">
      <c r="B3" s="4"/>
      <c r="C3" s="5"/>
      <c r="D3" s="5"/>
      <c r="E3" s="5"/>
      <c r="F3" s="5"/>
      <c r="G3" s="5"/>
      <c r="H3" s="4"/>
      <c r="I3" s="5"/>
      <c r="J3" s="5"/>
      <c r="K3" s="5"/>
      <c r="L3" s="5"/>
      <c r="M3" s="6"/>
    </row>
    <row r="4" spans="2:13" ht="22.5" customHeight="1" x14ac:dyDescent="0.4">
      <c r="B4" s="7"/>
      <c r="D4" s="57" t="s">
        <v>14</v>
      </c>
      <c r="E4" s="57"/>
      <c r="F4" s="57"/>
      <c r="H4" s="7"/>
      <c r="J4" s="57" t="s">
        <v>15</v>
      </c>
      <c r="K4" s="57"/>
      <c r="L4" s="57"/>
      <c r="M4" s="8"/>
    </row>
    <row r="5" spans="2:13" ht="6" customHeight="1" thickBot="1" x14ac:dyDescent="0.35">
      <c r="B5" s="9"/>
      <c r="C5" s="13"/>
      <c r="D5" s="13"/>
      <c r="E5" s="26"/>
      <c r="F5" s="26"/>
      <c r="G5" s="26"/>
      <c r="H5" s="28"/>
      <c r="I5" s="29"/>
      <c r="J5" s="29"/>
      <c r="K5" s="26"/>
      <c r="L5" s="26"/>
      <c r="M5" s="27"/>
    </row>
    <row r="6" spans="2:13" ht="10.5" customHeight="1" x14ac:dyDescent="0.3">
      <c r="B6" s="4"/>
      <c r="C6" s="17"/>
      <c r="D6" s="17"/>
      <c r="E6" s="17"/>
      <c r="F6" s="17"/>
      <c r="G6" s="18"/>
      <c r="H6" s="17"/>
      <c r="I6" s="17"/>
      <c r="J6" s="17"/>
      <c r="K6" s="17"/>
      <c r="L6" s="17"/>
      <c r="M6" s="18"/>
    </row>
    <row r="7" spans="2:13" ht="18.75" customHeight="1" x14ac:dyDescent="0.35">
      <c r="B7" s="7"/>
      <c r="C7" s="21"/>
      <c r="D7" s="10"/>
      <c r="E7" s="35" t="s">
        <v>24</v>
      </c>
      <c r="F7" s="35" t="s">
        <v>31</v>
      </c>
      <c r="G7" s="25"/>
      <c r="H7" s="10"/>
      <c r="I7" s="21"/>
      <c r="J7" s="10"/>
      <c r="K7" s="35" t="s">
        <v>24</v>
      </c>
      <c r="L7" s="35" t="s">
        <v>31</v>
      </c>
      <c r="M7" s="25"/>
    </row>
    <row r="8" spans="2:13" ht="10.5" customHeight="1" x14ac:dyDescent="0.35">
      <c r="B8" s="7"/>
      <c r="C8" s="21"/>
      <c r="D8" s="10"/>
      <c r="E8" s="35"/>
      <c r="F8" s="35"/>
      <c r="G8" s="25"/>
      <c r="H8" s="10"/>
      <c r="I8" s="21"/>
      <c r="J8" s="10"/>
      <c r="K8" s="35"/>
      <c r="L8" s="35"/>
      <c r="M8" s="25"/>
    </row>
    <row r="9" spans="2:13" ht="18" customHeight="1" x14ac:dyDescent="0.35">
      <c r="B9" s="7"/>
      <c r="C9" s="19" t="s">
        <v>2</v>
      </c>
      <c r="D9" s="10"/>
      <c r="E9" s="33">
        <f>SUM(E11:E18)</f>
        <v>32395.62</v>
      </c>
      <c r="F9" s="33">
        <f>SUM(F11:F18)</f>
        <v>31444.87</v>
      </c>
      <c r="G9" s="11"/>
      <c r="H9" s="10"/>
      <c r="I9" s="19" t="s">
        <v>22</v>
      </c>
      <c r="J9" s="10"/>
      <c r="K9" s="38">
        <f>SUM(K11:K14)</f>
        <v>63566.709999999992</v>
      </c>
      <c r="L9" s="38">
        <f>SUM(L11:L13)</f>
        <v>63469.760000000002</v>
      </c>
      <c r="M9" s="11"/>
    </row>
    <row r="10" spans="2:13" ht="10.5" customHeight="1" x14ac:dyDescent="0.35">
      <c r="B10" s="7"/>
      <c r="C10" s="19"/>
      <c r="D10" s="10"/>
      <c r="E10" s="33"/>
      <c r="F10" s="33"/>
      <c r="G10" s="11"/>
      <c r="H10" s="10"/>
      <c r="I10" s="19"/>
      <c r="J10" s="10"/>
      <c r="K10" s="38"/>
      <c r="L10" s="38"/>
      <c r="M10" s="11"/>
    </row>
    <row r="11" spans="2:13" ht="18" customHeight="1" x14ac:dyDescent="0.3">
      <c r="B11" s="7"/>
      <c r="C11" s="10"/>
      <c r="D11" s="10" t="s">
        <v>4</v>
      </c>
      <c r="E11" s="32"/>
      <c r="F11" s="32"/>
      <c r="G11" s="11"/>
      <c r="H11" s="10"/>
      <c r="I11" s="10"/>
      <c r="J11" s="10" t="s">
        <v>12</v>
      </c>
      <c r="K11" s="39">
        <v>38257.589999999997</v>
      </c>
      <c r="L11" s="39">
        <f>63566.71-96.95</f>
        <v>63469.760000000002</v>
      </c>
      <c r="M11" s="16"/>
    </row>
    <row r="12" spans="2:13" ht="18" customHeight="1" x14ac:dyDescent="0.3">
      <c r="B12" s="7"/>
      <c r="C12" s="10"/>
      <c r="D12" s="10" t="s">
        <v>3</v>
      </c>
      <c r="E12" s="32"/>
      <c r="F12" s="32"/>
      <c r="G12" s="11"/>
      <c r="H12" s="10"/>
      <c r="I12" s="10"/>
      <c r="J12" s="10" t="s">
        <v>13</v>
      </c>
      <c r="K12" s="39">
        <v>25309.119999999999</v>
      </c>
      <c r="L12" s="39"/>
      <c r="M12" s="16"/>
    </row>
    <row r="13" spans="2:13" ht="18" customHeight="1" x14ac:dyDescent="0.3">
      <c r="B13" s="7"/>
      <c r="C13" s="10"/>
      <c r="D13" s="10" t="s">
        <v>16</v>
      </c>
      <c r="E13" s="32">
        <v>3723</v>
      </c>
      <c r="F13" s="32">
        <v>3723</v>
      </c>
      <c r="G13" s="11"/>
      <c r="H13" s="10"/>
      <c r="I13" s="10"/>
      <c r="J13" s="10"/>
      <c r="K13" s="39"/>
      <c r="L13" s="39"/>
      <c r="M13" s="16"/>
    </row>
    <row r="14" spans="2:13" ht="18" customHeight="1" x14ac:dyDescent="0.35">
      <c r="B14" s="7"/>
      <c r="C14" s="10"/>
      <c r="D14" s="10" t="s">
        <v>17</v>
      </c>
      <c r="E14" s="32">
        <v>-3057.05</v>
      </c>
      <c r="F14" s="32">
        <v>-3516</v>
      </c>
      <c r="G14" s="11"/>
      <c r="H14" s="10"/>
      <c r="I14" s="19" t="s">
        <v>33</v>
      </c>
      <c r="J14" s="10"/>
      <c r="K14" s="43"/>
      <c r="L14" s="38">
        <f>SUM(L16:L17)</f>
        <v>3000</v>
      </c>
      <c r="M14" s="16"/>
    </row>
    <row r="15" spans="2:13" ht="18" customHeight="1" x14ac:dyDescent="0.3">
      <c r="B15" s="7"/>
      <c r="C15" s="10"/>
      <c r="D15" s="10" t="s">
        <v>5</v>
      </c>
      <c r="E15" s="32">
        <v>2459.17</v>
      </c>
      <c r="F15" s="32">
        <v>2459.17</v>
      </c>
      <c r="G15" s="11"/>
      <c r="H15" s="10"/>
      <c r="I15" s="10"/>
      <c r="J15" s="10"/>
      <c r="K15" s="39"/>
      <c r="L15" s="39"/>
      <c r="M15" s="16"/>
    </row>
    <row r="16" spans="2:13" ht="18" customHeight="1" x14ac:dyDescent="0.3">
      <c r="B16" s="7"/>
      <c r="C16" s="10"/>
      <c r="D16" s="10" t="s">
        <v>6</v>
      </c>
      <c r="E16" s="32">
        <v>-1229.5</v>
      </c>
      <c r="F16" s="32">
        <v>-1721.3</v>
      </c>
      <c r="G16" s="11"/>
      <c r="H16" s="10"/>
      <c r="I16" s="10"/>
      <c r="J16" s="10" t="s">
        <v>34</v>
      </c>
      <c r="K16" s="39"/>
      <c r="L16" s="39">
        <v>3000</v>
      </c>
      <c r="M16" s="16"/>
    </row>
    <row r="17" spans="2:13" ht="18" customHeight="1" x14ac:dyDescent="0.3">
      <c r="B17" s="7"/>
      <c r="C17" s="10"/>
      <c r="D17" s="10" t="s">
        <v>18</v>
      </c>
      <c r="E17" s="32">
        <v>500</v>
      </c>
      <c r="F17" s="32">
        <v>500</v>
      </c>
      <c r="G17" s="11"/>
      <c r="H17" s="10"/>
      <c r="I17" s="10"/>
      <c r="J17" s="10"/>
      <c r="K17" s="39"/>
      <c r="L17" s="39"/>
      <c r="M17" s="11"/>
    </row>
    <row r="18" spans="2:13" ht="18" customHeight="1" x14ac:dyDescent="0.3">
      <c r="B18" s="7"/>
      <c r="C18" s="10"/>
      <c r="D18" s="10" t="s">
        <v>19</v>
      </c>
      <c r="E18" s="32">
        <v>30000</v>
      </c>
      <c r="F18" s="32">
        <v>30000</v>
      </c>
      <c r="G18" s="11"/>
      <c r="H18" s="10"/>
      <c r="I18" s="21" t="s">
        <v>32</v>
      </c>
      <c r="J18" s="10"/>
      <c r="K18" s="43">
        <v>-96.95</v>
      </c>
      <c r="L18" s="43">
        <v>1244.02</v>
      </c>
      <c r="M18" s="11"/>
    </row>
    <row r="19" spans="2:13" ht="10.5" customHeight="1" x14ac:dyDescent="0.3">
      <c r="B19" s="7"/>
      <c r="C19" s="10"/>
      <c r="D19" s="10"/>
      <c r="E19" s="32"/>
      <c r="F19" s="32"/>
      <c r="G19" s="11"/>
      <c r="H19" s="10"/>
      <c r="I19" s="10"/>
      <c r="J19" s="10"/>
      <c r="K19" s="39"/>
      <c r="L19" s="39"/>
      <c r="M19" s="11"/>
    </row>
    <row r="20" spans="2:13" ht="10.5" customHeight="1" x14ac:dyDescent="0.3">
      <c r="B20" s="7"/>
      <c r="C20" s="10"/>
      <c r="D20" s="10"/>
      <c r="E20" s="32"/>
      <c r="F20" s="32"/>
      <c r="G20" s="11"/>
      <c r="H20" s="10"/>
      <c r="I20" s="10"/>
      <c r="J20" s="10"/>
      <c r="K20" s="39"/>
      <c r="L20" s="39"/>
      <c r="M20" s="11"/>
    </row>
    <row r="21" spans="2:13" ht="18" customHeight="1" x14ac:dyDescent="0.35">
      <c r="B21" s="7"/>
      <c r="C21" s="19" t="s">
        <v>11</v>
      </c>
      <c r="D21" s="10"/>
      <c r="E21" s="33">
        <v>36</v>
      </c>
      <c r="F21" s="33">
        <v>36</v>
      </c>
      <c r="G21" s="25"/>
      <c r="H21" s="21"/>
      <c r="I21" s="19"/>
      <c r="J21" s="21"/>
      <c r="K21" s="38"/>
      <c r="L21" s="38"/>
      <c r="M21" s="25"/>
    </row>
    <row r="22" spans="2:13" ht="10.5" customHeight="1" x14ac:dyDescent="0.3">
      <c r="B22" s="7"/>
      <c r="C22" s="10"/>
      <c r="D22" s="10"/>
      <c r="E22" s="32"/>
      <c r="F22" s="32"/>
      <c r="G22" s="11"/>
      <c r="H22" s="10"/>
      <c r="I22" s="10"/>
      <c r="J22" s="10"/>
      <c r="K22" s="39"/>
      <c r="L22" s="39"/>
      <c r="M22" s="11"/>
    </row>
    <row r="23" spans="2:13" ht="18" customHeight="1" x14ac:dyDescent="0.35">
      <c r="B23" s="7"/>
      <c r="C23" s="19" t="s">
        <v>20</v>
      </c>
      <c r="D23" s="10"/>
      <c r="E23" s="33">
        <f>SUM(E25:E31)</f>
        <v>31038.14</v>
      </c>
      <c r="F23" s="33">
        <f>SUM(F25:F31)</f>
        <v>36232.910000000003</v>
      </c>
      <c r="G23" s="11"/>
      <c r="H23" s="10"/>
      <c r="I23" s="10"/>
      <c r="J23" s="10"/>
      <c r="K23" s="43"/>
      <c r="L23" s="43"/>
      <c r="M23" s="16"/>
    </row>
    <row r="24" spans="2:13" ht="12" customHeight="1" x14ac:dyDescent="0.35">
      <c r="B24" s="7"/>
      <c r="C24" s="19"/>
      <c r="D24" s="10"/>
      <c r="E24" s="33"/>
      <c r="F24" s="33"/>
      <c r="G24" s="11"/>
      <c r="H24" s="10"/>
      <c r="I24" s="10"/>
      <c r="J24" s="10"/>
      <c r="K24" s="39"/>
      <c r="L24" s="39"/>
      <c r="M24" s="16"/>
    </row>
    <row r="25" spans="2:13" ht="18" customHeight="1" x14ac:dyDescent="0.35">
      <c r="B25" s="7"/>
      <c r="C25" s="19"/>
      <c r="D25" s="10" t="s">
        <v>25</v>
      </c>
      <c r="E25" s="32">
        <v>2000</v>
      </c>
      <c r="F25" s="32">
        <v>2000</v>
      </c>
      <c r="G25" s="11"/>
      <c r="H25" s="10"/>
      <c r="I25" s="10"/>
      <c r="J25" s="10"/>
      <c r="K25" s="39"/>
      <c r="L25" s="39"/>
      <c r="M25" s="16"/>
    </row>
    <row r="26" spans="2:13" ht="18" customHeight="1" x14ac:dyDescent="0.35">
      <c r="B26" s="7"/>
      <c r="C26" s="19"/>
      <c r="D26" s="10" t="s">
        <v>10</v>
      </c>
      <c r="E26" s="32"/>
      <c r="F26" s="32"/>
      <c r="G26" s="11"/>
      <c r="H26" s="10"/>
      <c r="I26" s="10"/>
      <c r="J26" s="10"/>
      <c r="K26" s="39"/>
      <c r="L26" s="39"/>
      <c r="M26" s="16"/>
    </row>
    <row r="27" spans="2:13" ht="18" customHeight="1" x14ac:dyDescent="0.3">
      <c r="B27" s="7"/>
      <c r="C27" s="10"/>
      <c r="D27" s="10" t="s">
        <v>7</v>
      </c>
      <c r="E27" s="32">
        <f>24464.22+250.91</f>
        <v>24715.13</v>
      </c>
      <c r="F27" s="32">
        <v>25190.32</v>
      </c>
      <c r="G27" s="11"/>
      <c r="H27" s="10"/>
      <c r="I27" s="10"/>
      <c r="J27" s="10"/>
      <c r="K27" s="39"/>
      <c r="L27" s="39"/>
      <c r="M27" s="16"/>
    </row>
    <row r="28" spans="2:13" ht="18" customHeight="1" x14ac:dyDescent="0.3">
      <c r="B28" s="7"/>
      <c r="C28" s="10"/>
      <c r="D28" s="10" t="s">
        <v>8</v>
      </c>
      <c r="E28" s="32">
        <v>4159.66</v>
      </c>
      <c r="F28" s="32">
        <v>7823.14</v>
      </c>
      <c r="G28" s="11"/>
      <c r="H28" s="10"/>
      <c r="I28" s="10"/>
      <c r="J28" s="10"/>
      <c r="K28" s="39"/>
      <c r="L28" s="39"/>
      <c r="M28" s="11"/>
    </row>
    <row r="29" spans="2:13" ht="18" customHeight="1" x14ac:dyDescent="0.3">
      <c r="B29" s="7"/>
      <c r="C29" s="10"/>
      <c r="D29" s="10" t="s">
        <v>21</v>
      </c>
      <c r="E29" s="32">
        <v>163.35</v>
      </c>
      <c r="F29" s="32">
        <v>1148.6500000000001</v>
      </c>
      <c r="G29" s="11"/>
      <c r="H29" s="10"/>
      <c r="I29" s="10"/>
      <c r="J29" s="10"/>
      <c r="K29" s="39"/>
      <c r="L29" s="39"/>
      <c r="M29" s="11"/>
    </row>
    <row r="30" spans="2:13" ht="18" customHeight="1" x14ac:dyDescent="0.3">
      <c r="B30" s="7"/>
      <c r="C30" s="21"/>
      <c r="D30" s="10" t="s">
        <v>9</v>
      </c>
      <c r="E30" s="32"/>
      <c r="F30" s="32">
        <v>70.8</v>
      </c>
      <c r="G30" s="25"/>
      <c r="H30" s="21"/>
      <c r="I30" s="21"/>
      <c r="J30" s="21"/>
      <c r="K30" s="38"/>
      <c r="L30" s="38"/>
      <c r="M30" s="25"/>
    </row>
    <row r="31" spans="2:13" ht="18" customHeight="1" x14ac:dyDescent="0.3">
      <c r="B31" s="7"/>
      <c r="C31" s="21"/>
      <c r="D31" s="10"/>
      <c r="E31" s="32"/>
      <c r="F31" s="32"/>
      <c r="G31" s="25"/>
      <c r="H31" s="21"/>
      <c r="I31" s="21"/>
      <c r="J31" s="21"/>
      <c r="K31" s="38"/>
      <c r="L31" s="38"/>
      <c r="M31" s="25"/>
    </row>
    <row r="32" spans="2:13" ht="6" customHeight="1" x14ac:dyDescent="0.3">
      <c r="B32" s="7"/>
      <c r="C32" s="10"/>
      <c r="D32" s="10"/>
      <c r="E32" s="32"/>
      <c r="F32" s="32"/>
      <c r="G32" s="11"/>
      <c r="H32" s="10"/>
      <c r="I32" s="21"/>
      <c r="J32" s="10"/>
      <c r="K32" s="38"/>
      <c r="L32" s="39"/>
      <c r="M32" s="16"/>
    </row>
    <row r="33" spans="2:13" ht="18" customHeight="1" x14ac:dyDescent="0.3">
      <c r="B33" s="7"/>
      <c r="C33" s="10"/>
      <c r="D33" s="10"/>
      <c r="E33" s="32"/>
      <c r="F33" s="32"/>
      <c r="G33" s="11"/>
      <c r="H33" s="10"/>
      <c r="I33" s="10"/>
      <c r="J33" s="10"/>
      <c r="K33" s="39"/>
      <c r="L33" s="39"/>
      <c r="M33" s="16"/>
    </row>
    <row r="34" spans="2:13" ht="18" customHeight="1" x14ac:dyDescent="0.4">
      <c r="B34" s="7"/>
      <c r="C34" s="10"/>
      <c r="D34" s="10"/>
      <c r="E34" s="32"/>
      <c r="F34" s="32"/>
      <c r="G34" s="11"/>
      <c r="H34" s="10"/>
      <c r="I34" s="10"/>
      <c r="J34" s="10"/>
      <c r="K34" s="40"/>
      <c r="L34" s="39"/>
      <c r="M34" s="16"/>
    </row>
    <row r="35" spans="2:13" ht="24" customHeight="1" thickBot="1" x14ac:dyDescent="0.45">
      <c r="B35" s="7"/>
      <c r="C35" s="10"/>
      <c r="D35" s="42" t="s">
        <v>28</v>
      </c>
      <c r="E35" s="41">
        <f>E9+E21+E23</f>
        <v>63469.759999999995</v>
      </c>
      <c r="F35" s="41">
        <f>F9+F21+F23</f>
        <v>67713.78</v>
      </c>
      <c r="G35" s="11"/>
      <c r="H35" s="10"/>
      <c r="I35" s="10"/>
      <c r="J35" s="42" t="s">
        <v>27</v>
      </c>
      <c r="K35" s="41">
        <f>K9+K14+K18</f>
        <v>63469.759999999995</v>
      </c>
      <c r="L35" s="41">
        <f>L9+L14+L18</f>
        <v>67713.780000000013</v>
      </c>
      <c r="M35" s="16"/>
    </row>
    <row r="36" spans="2:13" ht="18" customHeight="1" thickTop="1" x14ac:dyDescent="0.3">
      <c r="B36" s="7"/>
      <c r="C36" s="10"/>
      <c r="D36" s="10"/>
      <c r="E36" s="12"/>
      <c r="F36" s="12"/>
      <c r="G36" s="11"/>
      <c r="H36" s="10"/>
      <c r="I36" s="10"/>
      <c r="J36" s="10"/>
      <c r="K36" s="39"/>
      <c r="L36" s="39"/>
      <c r="M36" s="16"/>
    </row>
    <row r="37" spans="2:13" ht="18" customHeight="1" thickBot="1" x14ac:dyDescent="0.35">
      <c r="B37" s="9"/>
      <c r="C37" s="13"/>
      <c r="D37" s="13"/>
      <c r="E37" s="31"/>
      <c r="F37" s="31"/>
      <c r="G37" s="14"/>
      <c r="H37" s="13"/>
      <c r="I37" s="13"/>
      <c r="J37" s="13"/>
      <c r="K37" s="13"/>
      <c r="L37" s="13"/>
      <c r="M37" s="14"/>
    </row>
    <row r="38" spans="2:13" ht="18" customHeight="1" x14ac:dyDescent="0.4">
      <c r="C38" s="10"/>
      <c r="D38" s="58"/>
      <c r="E38" s="58"/>
      <c r="F38" s="12"/>
      <c r="G38" s="10"/>
      <c r="H38" s="10"/>
      <c r="I38" s="10"/>
      <c r="J38" s="58"/>
      <c r="K38" s="58"/>
      <c r="L38" s="10"/>
      <c r="M38" s="10"/>
    </row>
    <row r="39" spans="2:13" ht="18" customHeight="1" x14ac:dyDescent="0.3">
      <c r="C39" s="21"/>
      <c r="D39" s="10"/>
      <c r="E39" s="20"/>
      <c r="F39" s="20"/>
      <c r="G39" s="21"/>
      <c r="H39" s="10"/>
      <c r="I39" s="10"/>
      <c r="J39" s="10"/>
      <c r="K39" s="10"/>
      <c r="L39" s="10"/>
      <c r="M39" s="10"/>
    </row>
    <row r="40" spans="2:13" ht="18" customHeight="1" x14ac:dyDescent="0.3">
      <c r="C40" s="10"/>
      <c r="D40" s="10"/>
      <c r="E40" s="12"/>
      <c r="F40" s="12"/>
      <c r="G40" s="10"/>
      <c r="H40" s="10"/>
      <c r="I40" s="10"/>
      <c r="J40" s="10"/>
      <c r="K40" s="10"/>
      <c r="L40" s="10"/>
      <c r="M40" s="10"/>
    </row>
    <row r="41" spans="2:13" ht="18" customHeight="1" x14ac:dyDescent="0.3">
      <c r="C41" s="21"/>
      <c r="D41" s="10"/>
      <c r="E41" s="20"/>
      <c r="F41" s="20"/>
      <c r="G41" s="21"/>
      <c r="H41" s="10"/>
      <c r="I41" s="21"/>
      <c r="J41" s="10"/>
      <c r="K41" s="20"/>
      <c r="L41" s="10"/>
      <c r="M41" s="10"/>
    </row>
    <row r="42" spans="2:13" ht="18" customHeight="1" x14ac:dyDescent="0.3">
      <c r="C42" s="10"/>
      <c r="D42" s="10"/>
      <c r="E42" s="12"/>
      <c r="F42" s="12"/>
      <c r="G42" s="10"/>
      <c r="H42" s="10"/>
      <c r="I42" s="10"/>
      <c r="J42" s="10"/>
      <c r="K42" s="10"/>
      <c r="L42" s="10"/>
      <c r="M42" s="10"/>
    </row>
    <row r="43" spans="2:13" ht="18" customHeight="1" x14ac:dyDescent="0.3">
      <c r="C43" s="10"/>
      <c r="D43" s="10"/>
      <c r="E43" s="12"/>
      <c r="F43" s="12"/>
      <c r="G43" s="10"/>
      <c r="H43" s="10"/>
      <c r="I43" s="10"/>
      <c r="J43" s="10"/>
      <c r="K43" s="10"/>
      <c r="L43" s="10"/>
      <c r="M43" s="10"/>
    </row>
    <row r="44" spans="2:13" ht="18" customHeight="1" x14ac:dyDescent="0.3">
      <c r="C44" s="10"/>
      <c r="D44" s="10"/>
      <c r="E44" s="12"/>
      <c r="F44" s="12"/>
      <c r="G44" s="10"/>
      <c r="H44" s="10"/>
      <c r="I44" s="10"/>
      <c r="J44" s="10"/>
      <c r="K44" s="12"/>
      <c r="L44" s="12"/>
      <c r="M44" s="10"/>
    </row>
    <row r="45" spans="2:13" ht="18" customHeight="1" x14ac:dyDescent="0.3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2:13" ht="18" customHeight="1" x14ac:dyDescent="0.3">
      <c r="C46" s="21"/>
      <c r="D46" s="10"/>
      <c r="E46" s="20"/>
      <c r="F46" s="12"/>
      <c r="G46" s="21"/>
      <c r="H46" s="10"/>
      <c r="I46" s="10"/>
      <c r="J46" s="10"/>
      <c r="K46" s="10"/>
      <c r="L46" s="10"/>
      <c r="M46" s="10"/>
    </row>
    <row r="47" spans="2:13" ht="18" customHeight="1" x14ac:dyDescent="0.3">
      <c r="C47" s="10"/>
      <c r="D47" s="10"/>
      <c r="E47" s="12"/>
      <c r="F47" s="12"/>
      <c r="G47" s="10"/>
      <c r="H47" s="10"/>
      <c r="I47" s="10"/>
      <c r="J47" s="10"/>
      <c r="K47" s="10"/>
      <c r="L47" s="10"/>
      <c r="M47" s="10"/>
    </row>
    <row r="48" spans="2:13" ht="18" customHeight="1" x14ac:dyDescent="0.4">
      <c r="C48" s="10"/>
      <c r="D48" s="10"/>
      <c r="E48" s="30"/>
      <c r="F48" s="12"/>
      <c r="G48" s="10"/>
      <c r="H48" s="10"/>
      <c r="I48" s="10"/>
      <c r="J48" s="10"/>
      <c r="K48" s="30"/>
      <c r="L48" s="12"/>
      <c r="M48" s="10"/>
    </row>
    <row r="49" spans="2:13" ht="18" customHeight="1" x14ac:dyDescent="0.3">
      <c r="C49" s="10"/>
      <c r="D49" s="10"/>
      <c r="E49" s="12"/>
      <c r="F49" s="12"/>
      <c r="G49" s="10"/>
      <c r="H49" s="10"/>
      <c r="I49" s="10"/>
      <c r="J49" s="10"/>
      <c r="K49" s="10"/>
      <c r="L49" s="10"/>
      <c r="M49" s="10"/>
    </row>
    <row r="50" spans="2:13" ht="18" customHeight="1" x14ac:dyDescent="0.3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2:13" ht="18" customHeight="1" x14ac:dyDescent="0.3">
      <c r="C51" s="21"/>
      <c r="D51" s="10"/>
      <c r="E51" s="21"/>
      <c r="F51" s="21"/>
      <c r="G51" s="21"/>
      <c r="H51" s="10"/>
      <c r="I51" s="10"/>
      <c r="J51" s="10"/>
      <c r="K51" s="10"/>
      <c r="L51" s="10"/>
      <c r="M51" s="10"/>
    </row>
    <row r="52" spans="2:13" ht="18" customHeight="1" x14ac:dyDescent="0.3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2:13" ht="18" customHeight="1" x14ac:dyDescent="0.3">
      <c r="C53" s="21"/>
      <c r="D53" s="10"/>
      <c r="E53" s="21"/>
      <c r="F53" s="21"/>
      <c r="G53" s="21"/>
      <c r="H53" s="10"/>
      <c r="I53" s="10"/>
      <c r="J53" s="10"/>
      <c r="K53" s="10"/>
      <c r="L53" s="10"/>
      <c r="M53" s="10"/>
    </row>
    <row r="54" spans="2:13" ht="18" customHeight="1" x14ac:dyDescent="0.3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2:13" ht="18" customHeight="1" x14ac:dyDescent="0.35">
      <c r="B55" s="15"/>
      <c r="C55" s="15"/>
      <c r="D55" s="22"/>
      <c r="E55" s="23"/>
      <c r="F55" s="23"/>
      <c r="G55" s="24"/>
      <c r="H55" s="24"/>
      <c r="I55" s="24"/>
      <c r="J55" s="22"/>
      <c r="K55" s="23"/>
      <c r="L55" s="23"/>
      <c r="M55" s="24"/>
    </row>
    <row r="56" spans="2:13" ht="18" customHeight="1" x14ac:dyDescent="0.3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2:13" ht="18" customHeight="1" x14ac:dyDescent="0.3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2:13" ht="18" customHeight="1" x14ac:dyDescent="0.35">
      <c r="C58" s="10"/>
      <c r="D58" s="10"/>
      <c r="E58" s="10"/>
      <c r="F58" s="10"/>
      <c r="G58" s="10"/>
      <c r="H58" s="19"/>
      <c r="I58" s="10"/>
      <c r="J58" s="10"/>
      <c r="K58" s="20"/>
      <c r="L58" s="20"/>
      <c r="M58" s="10"/>
    </row>
    <row r="59" spans="2:13" ht="18" customHeight="1" x14ac:dyDescent="0.3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2:13" ht="18" customHeight="1" x14ac:dyDescent="0.3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2:13" ht="18" customHeight="1" x14ac:dyDescent="0.3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2:13" ht="18" customHeight="1" x14ac:dyDescent="0.3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2:13" ht="18" customHeight="1" x14ac:dyDescent="0.3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2:13" ht="18" customHeight="1" x14ac:dyDescent="0.3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3:13" ht="18" customHeight="1" x14ac:dyDescent="0.3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3:13" ht="18" customHeight="1" x14ac:dyDescent="0.3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3:13" ht="18" customHeight="1" x14ac:dyDescent="0.3"/>
    <row r="68" spans="3:13" ht="18" customHeight="1" x14ac:dyDescent="0.3"/>
    <row r="69" spans="3:13" ht="18" customHeight="1" x14ac:dyDescent="0.3"/>
    <row r="70" spans="3:13" ht="18" customHeight="1" x14ac:dyDescent="0.3"/>
    <row r="71" spans="3:13" ht="18" customHeight="1" x14ac:dyDescent="0.3"/>
    <row r="72" spans="3:13" ht="18" customHeight="1" x14ac:dyDescent="0.3"/>
    <row r="73" spans="3:13" ht="18" customHeight="1" x14ac:dyDescent="0.3"/>
    <row r="74" spans="3:13" ht="18" customHeight="1" x14ac:dyDescent="0.3"/>
    <row r="75" spans="3:13" ht="18" customHeight="1" x14ac:dyDescent="0.3"/>
    <row r="76" spans="3:13" ht="18" customHeight="1" x14ac:dyDescent="0.3"/>
    <row r="77" spans="3:13" ht="18" customHeight="1" x14ac:dyDescent="0.3"/>
    <row r="78" spans="3:13" ht="18" customHeight="1" x14ac:dyDescent="0.3"/>
    <row r="79" spans="3:13" ht="18" customHeight="1" x14ac:dyDescent="0.3"/>
    <row r="80" spans="3:13" ht="18" customHeight="1" x14ac:dyDescent="0.3"/>
    <row r="81" s="1" customFormat="1" ht="18" customHeight="1" x14ac:dyDescent="0.3"/>
    <row r="82" s="1" customFormat="1" ht="18" customHeight="1" x14ac:dyDescent="0.3"/>
    <row r="83" s="1" customFormat="1" ht="18" customHeight="1" x14ac:dyDescent="0.3"/>
    <row r="84" s="1" customFormat="1" ht="18" customHeight="1" x14ac:dyDescent="0.3"/>
    <row r="85" s="1" customFormat="1" ht="18" customHeight="1" x14ac:dyDescent="0.3"/>
    <row r="86" s="1" customFormat="1" ht="18" customHeight="1" x14ac:dyDescent="0.3"/>
    <row r="87" s="1" customFormat="1" ht="18" customHeight="1" x14ac:dyDescent="0.3"/>
    <row r="88" s="1" customFormat="1" ht="18" customHeight="1" x14ac:dyDescent="0.3"/>
    <row r="89" s="1" customFormat="1" ht="18" customHeight="1" x14ac:dyDescent="0.3"/>
    <row r="90" s="1" customFormat="1" ht="18" customHeight="1" x14ac:dyDescent="0.3"/>
    <row r="91" s="1" customFormat="1" ht="18" customHeight="1" x14ac:dyDescent="0.3"/>
    <row r="92" s="1" customFormat="1" ht="18" customHeight="1" x14ac:dyDescent="0.3"/>
    <row r="93" s="1" customFormat="1" ht="18" customHeight="1" x14ac:dyDescent="0.3"/>
    <row r="94" s="1" customFormat="1" ht="18" customHeight="1" x14ac:dyDescent="0.3"/>
    <row r="95" s="1" customFormat="1" ht="18" customHeight="1" x14ac:dyDescent="0.3"/>
    <row r="96" s="1" customFormat="1" ht="18" customHeight="1" x14ac:dyDescent="0.3"/>
    <row r="97" s="1" customFormat="1" ht="18" customHeight="1" x14ac:dyDescent="0.3"/>
    <row r="98" s="1" customFormat="1" ht="18" customHeight="1" x14ac:dyDescent="0.3"/>
    <row r="99" s="1" customFormat="1" ht="18" customHeight="1" x14ac:dyDescent="0.3"/>
    <row r="100" s="1" customFormat="1" ht="18" customHeight="1" x14ac:dyDescent="0.3"/>
    <row r="101" s="1" customFormat="1" ht="18" customHeight="1" x14ac:dyDescent="0.3"/>
    <row r="102" s="1" customFormat="1" ht="18" customHeight="1" x14ac:dyDescent="0.3"/>
    <row r="103" s="1" customFormat="1" ht="18" customHeight="1" x14ac:dyDescent="0.3"/>
    <row r="104" s="1" customFormat="1" ht="18" customHeight="1" x14ac:dyDescent="0.3"/>
    <row r="105" s="1" customFormat="1" ht="18" customHeight="1" x14ac:dyDescent="0.3"/>
    <row r="106" s="1" customFormat="1" ht="18" customHeight="1" x14ac:dyDescent="0.3"/>
    <row r="107" s="1" customFormat="1" ht="18" customHeight="1" x14ac:dyDescent="0.3"/>
    <row r="108" s="1" customFormat="1" ht="18" customHeight="1" x14ac:dyDescent="0.3"/>
    <row r="109" s="1" customFormat="1" ht="18" customHeight="1" x14ac:dyDescent="0.3"/>
    <row r="110" s="1" customFormat="1" ht="18" customHeight="1" x14ac:dyDescent="0.3"/>
    <row r="111" s="1" customFormat="1" ht="18" customHeight="1" x14ac:dyDescent="0.3"/>
    <row r="112" s="1" customFormat="1" ht="18" customHeight="1" x14ac:dyDescent="0.3"/>
    <row r="113" s="1" customFormat="1" ht="18" customHeight="1" x14ac:dyDescent="0.3"/>
    <row r="114" s="1" customFormat="1" ht="18" customHeight="1" x14ac:dyDescent="0.3"/>
    <row r="115" s="1" customFormat="1" ht="18" customHeight="1" x14ac:dyDescent="0.3"/>
    <row r="116" s="1" customFormat="1" ht="18" customHeight="1" x14ac:dyDescent="0.3"/>
    <row r="117" s="1" customFormat="1" ht="18" customHeight="1" x14ac:dyDescent="0.3"/>
    <row r="118" s="1" customFormat="1" ht="18" customHeight="1" x14ac:dyDescent="0.3"/>
    <row r="119" s="1" customFormat="1" ht="18" customHeight="1" x14ac:dyDescent="0.3"/>
    <row r="120" s="1" customFormat="1" ht="18" customHeight="1" x14ac:dyDescent="0.3"/>
    <row r="121" s="1" customFormat="1" ht="18" customHeight="1" x14ac:dyDescent="0.3"/>
    <row r="122" s="1" customFormat="1" ht="18" customHeight="1" x14ac:dyDescent="0.3"/>
    <row r="123" s="1" customFormat="1" ht="18" customHeight="1" x14ac:dyDescent="0.3"/>
    <row r="124" s="1" customFormat="1" ht="18" customHeight="1" x14ac:dyDescent="0.3"/>
    <row r="125" s="1" customFormat="1" ht="18" customHeight="1" x14ac:dyDescent="0.3"/>
    <row r="126" s="1" customFormat="1" ht="18" customHeight="1" x14ac:dyDescent="0.3"/>
    <row r="127" s="1" customFormat="1" ht="18" customHeight="1" x14ac:dyDescent="0.3"/>
    <row r="128" s="1" customFormat="1" ht="18" customHeight="1" x14ac:dyDescent="0.3"/>
    <row r="129" s="1" customFormat="1" ht="18" customHeight="1" x14ac:dyDescent="0.3"/>
    <row r="130" s="1" customFormat="1" ht="18" customHeight="1" x14ac:dyDescent="0.3"/>
    <row r="131" s="1" customFormat="1" ht="18" customHeight="1" x14ac:dyDescent="0.3"/>
    <row r="132" s="1" customFormat="1" ht="18" customHeight="1" x14ac:dyDescent="0.3"/>
    <row r="133" s="1" customFormat="1" ht="18" customHeight="1" x14ac:dyDescent="0.3"/>
    <row r="134" s="1" customFormat="1" ht="18" customHeight="1" x14ac:dyDescent="0.3"/>
    <row r="135" s="1" customFormat="1" ht="18" customHeight="1" x14ac:dyDescent="0.3"/>
    <row r="136" s="1" customFormat="1" ht="18" customHeight="1" x14ac:dyDescent="0.3"/>
    <row r="137" s="1" customFormat="1" ht="18" customHeight="1" x14ac:dyDescent="0.3"/>
    <row r="138" s="1" customFormat="1" ht="18" customHeight="1" x14ac:dyDescent="0.3"/>
    <row r="139" s="1" customFormat="1" ht="18" customHeight="1" x14ac:dyDescent="0.3"/>
    <row r="140" s="1" customFormat="1" ht="18" customHeight="1" x14ac:dyDescent="0.3"/>
    <row r="141" s="1" customFormat="1" ht="18" customHeight="1" x14ac:dyDescent="0.3"/>
    <row r="142" s="1" customFormat="1" ht="18" customHeight="1" x14ac:dyDescent="0.3"/>
    <row r="143" s="1" customFormat="1" ht="18" customHeight="1" x14ac:dyDescent="0.3"/>
    <row r="144" s="1" customFormat="1" ht="18" customHeight="1" x14ac:dyDescent="0.3"/>
    <row r="145" s="1" customFormat="1" ht="18" customHeight="1" x14ac:dyDescent="0.3"/>
    <row r="146" s="1" customFormat="1" ht="18" customHeight="1" x14ac:dyDescent="0.3"/>
    <row r="147" s="1" customFormat="1" ht="18" customHeight="1" x14ac:dyDescent="0.3"/>
    <row r="148" s="1" customFormat="1" ht="18" customHeight="1" x14ac:dyDescent="0.3"/>
    <row r="149" s="1" customFormat="1" ht="18" customHeight="1" x14ac:dyDescent="0.3"/>
    <row r="150" s="1" customFormat="1" ht="18" customHeight="1" x14ac:dyDescent="0.3"/>
    <row r="151" s="1" customFormat="1" ht="18" customHeight="1" x14ac:dyDescent="0.3"/>
    <row r="152" s="1" customFormat="1" ht="18" customHeight="1" x14ac:dyDescent="0.3"/>
    <row r="153" s="1" customFormat="1" ht="18" customHeight="1" x14ac:dyDescent="0.3"/>
    <row r="154" s="1" customFormat="1" ht="18" customHeight="1" x14ac:dyDescent="0.3"/>
    <row r="155" s="1" customFormat="1" ht="18" customHeight="1" x14ac:dyDescent="0.3"/>
    <row r="156" s="1" customFormat="1" ht="18" customHeight="1" x14ac:dyDescent="0.3"/>
    <row r="157" s="1" customFormat="1" ht="18" customHeight="1" x14ac:dyDescent="0.3"/>
    <row r="158" s="1" customFormat="1" ht="18" customHeight="1" x14ac:dyDescent="0.3"/>
    <row r="159" s="1" customFormat="1" ht="18" customHeight="1" x14ac:dyDescent="0.3"/>
    <row r="160" s="1" customFormat="1" ht="18" customHeight="1" x14ac:dyDescent="0.3"/>
    <row r="161" s="1" customFormat="1" ht="18" customHeight="1" x14ac:dyDescent="0.3"/>
    <row r="162" s="1" customFormat="1" ht="18" customHeight="1" x14ac:dyDescent="0.3"/>
    <row r="163" s="1" customFormat="1" ht="18" customHeight="1" x14ac:dyDescent="0.3"/>
    <row r="164" s="1" customFormat="1" ht="18" customHeight="1" x14ac:dyDescent="0.3"/>
    <row r="165" s="1" customFormat="1" ht="18" customHeight="1" x14ac:dyDescent="0.3"/>
    <row r="166" s="1" customFormat="1" ht="18" customHeight="1" x14ac:dyDescent="0.3"/>
    <row r="167" s="1" customFormat="1" ht="18" customHeight="1" x14ac:dyDescent="0.3"/>
    <row r="168" s="1" customFormat="1" ht="18" customHeight="1" x14ac:dyDescent="0.3"/>
    <row r="169" s="1" customFormat="1" ht="18" customHeight="1" x14ac:dyDescent="0.3"/>
    <row r="170" s="1" customFormat="1" ht="18" customHeight="1" x14ac:dyDescent="0.3"/>
    <row r="171" s="1" customFormat="1" ht="18" customHeight="1" x14ac:dyDescent="0.3"/>
    <row r="172" s="1" customFormat="1" ht="18" customHeight="1" x14ac:dyDescent="0.3"/>
    <row r="173" s="1" customFormat="1" ht="18" customHeight="1" x14ac:dyDescent="0.3"/>
    <row r="174" s="1" customFormat="1" ht="18" customHeight="1" x14ac:dyDescent="0.3"/>
    <row r="175" s="1" customFormat="1" ht="18" customHeight="1" x14ac:dyDescent="0.3"/>
    <row r="176" s="1" customFormat="1" ht="18" customHeight="1" x14ac:dyDescent="0.3"/>
    <row r="177" s="1" customFormat="1" ht="18" customHeight="1" x14ac:dyDescent="0.3"/>
    <row r="178" s="1" customFormat="1" ht="18" customHeight="1" x14ac:dyDescent="0.3"/>
    <row r="179" s="1" customFormat="1" ht="18" customHeight="1" x14ac:dyDescent="0.3"/>
    <row r="180" s="1" customFormat="1" ht="18" customHeight="1" x14ac:dyDescent="0.3"/>
    <row r="181" s="1" customFormat="1" ht="18" customHeight="1" x14ac:dyDescent="0.3"/>
    <row r="182" s="1" customFormat="1" ht="18" customHeight="1" x14ac:dyDescent="0.3"/>
    <row r="183" s="1" customFormat="1" ht="18" customHeight="1" x14ac:dyDescent="0.3"/>
    <row r="184" s="1" customFormat="1" ht="18" customHeight="1" x14ac:dyDescent="0.3"/>
    <row r="185" s="1" customFormat="1" ht="18" customHeight="1" x14ac:dyDescent="0.3"/>
    <row r="186" s="1" customFormat="1" ht="18" customHeight="1" x14ac:dyDescent="0.3"/>
    <row r="187" s="1" customFormat="1" ht="18" customHeight="1" x14ac:dyDescent="0.3"/>
    <row r="188" s="1" customFormat="1" ht="18" customHeight="1" x14ac:dyDescent="0.3"/>
    <row r="189" s="1" customFormat="1" ht="18" customHeight="1" x14ac:dyDescent="0.3"/>
    <row r="190" s="1" customFormat="1" ht="18" customHeight="1" x14ac:dyDescent="0.3"/>
    <row r="191" s="1" customFormat="1" ht="18" customHeight="1" x14ac:dyDescent="0.3"/>
    <row r="192" s="1" customFormat="1" ht="18" customHeight="1" x14ac:dyDescent="0.3"/>
    <row r="193" s="1" customFormat="1" ht="18" customHeight="1" x14ac:dyDescent="0.3"/>
    <row r="194" s="1" customFormat="1" ht="18" customHeight="1" x14ac:dyDescent="0.3"/>
    <row r="195" s="1" customFormat="1" ht="18" customHeight="1" x14ac:dyDescent="0.3"/>
    <row r="196" s="1" customFormat="1" ht="18" customHeight="1" x14ac:dyDescent="0.3"/>
    <row r="197" s="1" customFormat="1" ht="18" customHeight="1" x14ac:dyDescent="0.3"/>
    <row r="198" s="1" customFormat="1" ht="18" customHeight="1" x14ac:dyDescent="0.3"/>
    <row r="199" s="1" customFormat="1" ht="18" customHeight="1" x14ac:dyDescent="0.3"/>
    <row r="200" s="1" customFormat="1" ht="18" customHeight="1" x14ac:dyDescent="0.3"/>
    <row r="201" s="1" customFormat="1" ht="18" customHeight="1" x14ac:dyDescent="0.3"/>
    <row r="202" s="1" customFormat="1" ht="18" customHeight="1" x14ac:dyDescent="0.3"/>
    <row r="203" s="1" customFormat="1" ht="18" customHeight="1" x14ac:dyDescent="0.3"/>
    <row r="204" s="1" customFormat="1" ht="18" customHeight="1" x14ac:dyDescent="0.3"/>
    <row r="205" s="1" customFormat="1" ht="18" customHeight="1" x14ac:dyDescent="0.3"/>
    <row r="206" s="1" customFormat="1" ht="18" customHeight="1" x14ac:dyDescent="0.3"/>
    <row r="207" s="1" customFormat="1" ht="18" customHeight="1" x14ac:dyDescent="0.3"/>
    <row r="208" s="1" customFormat="1" ht="18" customHeight="1" x14ac:dyDescent="0.3"/>
    <row r="209" s="1" customFormat="1" ht="18" customHeight="1" x14ac:dyDescent="0.3"/>
    <row r="210" s="1" customFormat="1" ht="18" customHeight="1" x14ac:dyDescent="0.3"/>
    <row r="211" s="1" customFormat="1" ht="18" customHeight="1" x14ac:dyDescent="0.3"/>
    <row r="212" s="1" customFormat="1" ht="18" customHeight="1" x14ac:dyDescent="0.3"/>
    <row r="213" s="1" customFormat="1" ht="18" customHeight="1" x14ac:dyDescent="0.3"/>
    <row r="214" s="1" customFormat="1" ht="18" customHeight="1" x14ac:dyDescent="0.3"/>
    <row r="215" s="1" customFormat="1" ht="18" customHeight="1" x14ac:dyDescent="0.3"/>
    <row r="216" s="1" customFormat="1" ht="18" customHeight="1" x14ac:dyDescent="0.3"/>
    <row r="217" s="1" customFormat="1" ht="18" customHeight="1" x14ac:dyDescent="0.3"/>
    <row r="218" s="1" customFormat="1" ht="18" customHeight="1" x14ac:dyDescent="0.3"/>
    <row r="219" s="1" customFormat="1" ht="18" customHeight="1" x14ac:dyDescent="0.3"/>
    <row r="220" s="1" customFormat="1" ht="18" customHeight="1" x14ac:dyDescent="0.3"/>
    <row r="221" s="1" customFormat="1" ht="18" customHeight="1" x14ac:dyDescent="0.3"/>
    <row r="222" s="1" customFormat="1" ht="18" customHeight="1" x14ac:dyDescent="0.3"/>
    <row r="223" s="1" customFormat="1" ht="18" customHeight="1" x14ac:dyDescent="0.3"/>
    <row r="224" s="1" customFormat="1" ht="18" customHeight="1" x14ac:dyDescent="0.3"/>
    <row r="225" s="1" customFormat="1" ht="18" customHeight="1" x14ac:dyDescent="0.3"/>
    <row r="226" s="1" customFormat="1" ht="18" customHeight="1" x14ac:dyDescent="0.3"/>
    <row r="227" s="1" customFormat="1" ht="18" customHeight="1" x14ac:dyDescent="0.3"/>
    <row r="228" s="1" customFormat="1" ht="18" customHeight="1" x14ac:dyDescent="0.3"/>
    <row r="229" s="1" customFormat="1" ht="18" customHeight="1" x14ac:dyDescent="0.3"/>
    <row r="230" s="1" customFormat="1" ht="18" customHeight="1" x14ac:dyDescent="0.3"/>
    <row r="231" s="1" customFormat="1" ht="18" customHeight="1" x14ac:dyDescent="0.3"/>
    <row r="232" s="1" customFormat="1" ht="18" customHeight="1" x14ac:dyDescent="0.3"/>
    <row r="233" s="1" customFormat="1" ht="18" customHeight="1" x14ac:dyDescent="0.3"/>
    <row r="234" s="1" customFormat="1" ht="18" customHeight="1" x14ac:dyDescent="0.3"/>
    <row r="235" s="1" customFormat="1" ht="18" customHeight="1" x14ac:dyDescent="0.3"/>
    <row r="236" s="1" customFormat="1" ht="18" customHeight="1" x14ac:dyDescent="0.3"/>
    <row r="237" s="1" customFormat="1" ht="18" customHeight="1" x14ac:dyDescent="0.3"/>
    <row r="238" s="1" customFormat="1" ht="18" customHeight="1" x14ac:dyDescent="0.3"/>
    <row r="239" s="1" customFormat="1" ht="18" customHeight="1" x14ac:dyDescent="0.3"/>
    <row r="240" s="1" customFormat="1" ht="18" customHeight="1" x14ac:dyDescent="0.3"/>
    <row r="241" s="1" customFormat="1" ht="18" customHeight="1" x14ac:dyDescent="0.3"/>
    <row r="242" s="1" customFormat="1" ht="18" customHeight="1" x14ac:dyDescent="0.3"/>
    <row r="243" s="1" customFormat="1" ht="18" customHeight="1" x14ac:dyDescent="0.3"/>
    <row r="244" s="1" customFormat="1" ht="18" customHeight="1" x14ac:dyDescent="0.3"/>
    <row r="245" s="1" customFormat="1" ht="18" customHeight="1" x14ac:dyDescent="0.3"/>
    <row r="246" s="1" customFormat="1" ht="18" customHeight="1" x14ac:dyDescent="0.3"/>
    <row r="247" s="1" customFormat="1" ht="18" customHeight="1" x14ac:dyDescent="0.3"/>
    <row r="248" s="1" customFormat="1" ht="18" customHeight="1" x14ac:dyDescent="0.3"/>
    <row r="249" s="1" customFormat="1" ht="18" customHeight="1" x14ac:dyDescent="0.3"/>
    <row r="250" s="1" customFormat="1" ht="18" customHeight="1" x14ac:dyDescent="0.3"/>
    <row r="251" s="1" customFormat="1" ht="18" customHeight="1" x14ac:dyDescent="0.3"/>
    <row r="252" s="1" customFormat="1" ht="18" customHeight="1" x14ac:dyDescent="0.3"/>
    <row r="253" s="1" customFormat="1" ht="18" customHeight="1" x14ac:dyDescent="0.3"/>
    <row r="254" s="1" customFormat="1" ht="18" customHeight="1" x14ac:dyDescent="0.3"/>
    <row r="255" s="1" customFormat="1" ht="18" customHeight="1" x14ac:dyDescent="0.3"/>
    <row r="256" s="1" customFormat="1" ht="18" customHeight="1" x14ac:dyDescent="0.3"/>
    <row r="257" s="1" customFormat="1" ht="18" customHeight="1" x14ac:dyDescent="0.3"/>
    <row r="258" s="1" customFormat="1" ht="18" customHeight="1" x14ac:dyDescent="0.3"/>
    <row r="259" s="1" customFormat="1" ht="18" customHeight="1" x14ac:dyDescent="0.3"/>
    <row r="260" s="1" customFormat="1" ht="18" customHeight="1" x14ac:dyDescent="0.3"/>
    <row r="261" s="1" customFormat="1" ht="18" customHeight="1" x14ac:dyDescent="0.3"/>
    <row r="262" s="1" customFormat="1" ht="18" customHeight="1" x14ac:dyDescent="0.3"/>
    <row r="263" s="1" customFormat="1" ht="18" customHeight="1" x14ac:dyDescent="0.3"/>
    <row r="264" s="1" customFormat="1" ht="18" customHeight="1" x14ac:dyDescent="0.3"/>
    <row r="265" s="1" customFormat="1" ht="18" customHeight="1" x14ac:dyDescent="0.3"/>
    <row r="266" s="1" customFormat="1" ht="18" customHeight="1" x14ac:dyDescent="0.3"/>
    <row r="267" s="1" customFormat="1" ht="18" customHeight="1" x14ac:dyDescent="0.3"/>
    <row r="268" s="1" customFormat="1" ht="18" customHeight="1" x14ac:dyDescent="0.3"/>
    <row r="269" s="1" customFormat="1" ht="18" customHeight="1" x14ac:dyDescent="0.3"/>
    <row r="270" s="1" customFormat="1" ht="18" customHeight="1" x14ac:dyDescent="0.3"/>
    <row r="271" s="1" customFormat="1" ht="18" customHeight="1" x14ac:dyDescent="0.3"/>
    <row r="272" s="1" customFormat="1" ht="18" customHeight="1" x14ac:dyDescent="0.3"/>
    <row r="273" s="1" customFormat="1" ht="18" customHeight="1" x14ac:dyDescent="0.3"/>
    <row r="274" s="1" customFormat="1" ht="18" customHeight="1" x14ac:dyDescent="0.3"/>
    <row r="275" s="1" customFormat="1" ht="18" customHeight="1" x14ac:dyDescent="0.3"/>
    <row r="276" s="1" customFormat="1" ht="18" customHeight="1" x14ac:dyDescent="0.3"/>
    <row r="277" s="1" customFormat="1" ht="18" customHeight="1" x14ac:dyDescent="0.3"/>
    <row r="278" s="1" customFormat="1" ht="18" customHeight="1" x14ac:dyDescent="0.3"/>
    <row r="279" s="1" customFormat="1" ht="18" customHeight="1" x14ac:dyDescent="0.3"/>
    <row r="280" s="1" customFormat="1" ht="18" customHeight="1" x14ac:dyDescent="0.3"/>
    <row r="281" s="1" customFormat="1" ht="18" customHeight="1" x14ac:dyDescent="0.3"/>
    <row r="282" s="1" customFormat="1" ht="18" customHeight="1" x14ac:dyDescent="0.3"/>
    <row r="283" s="1" customFormat="1" ht="18" customHeight="1" x14ac:dyDescent="0.3"/>
    <row r="284" s="1" customFormat="1" ht="18" customHeight="1" x14ac:dyDescent="0.3"/>
    <row r="285" s="1" customFormat="1" ht="18" customHeight="1" x14ac:dyDescent="0.3"/>
    <row r="286" s="1" customFormat="1" ht="18" customHeight="1" x14ac:dyDescent="0.3"/>
    <row r="287" s="1" customFormat="1" ht="18" customHeight="1" x14ac:dyDescent="0.3"/>
    <row r="288" s="1" customFormat="1" ht="18" customHeight="1" x14ac:dyDescent="0.3"/>
    <row r="289" s="1" customFormat="1" ht="18" customHeight="1" x14ac:dyDescent="0.3"/>
    <row r="290" s="1" customFormat="1" ht="18" customHeight="1" x14ac:dyDescent="0.3"/>
    <row r="291" s="1" customFormat="1" ht="18" customHeight="1" x14ac:dyDescent="0.3"/>
    <row r="292" s="1" customFormat="1" ht="18" customHeight="1" x14ac:dyDescent="0.3"/>
    <row r="293" s="1" customFormat="1" ht="18" customHeight="1" x14ac:dyDescent="0.3"/>
    <row r="294" s="1" customFormat="1" ht="18" customHeight="1" x14ac:dyDescent="0.3"/>
    <row r="295" s="1" customFormat="1" ht="18" customHeight="1" x14ac:dyDescent="0.3"/>
    <row r="296" s="1" customFormat="1" ht="18" customHeight="1" x14ac:dyDescent="0.3"/>
    <row r="297" s="1" customFormat="1" ht="18" customHeight="1" x14ac:dyDescent="0.3"/>
    <row r="298" s="1" customFormat="1" ht="18" customHeight="1" x14ac:dyDescent="0.3"/>
    <row r="299" s="1" customFormat="1" ht="18" customHeight="1" x14ac:dyDescent="0.3"/>
    <row r="300" s="1" customFormat="1" ht="18" customHeight="1" x14ac:dyDescent="0.3"/>
    <row r="301" s="1" customFormat="1" ht="18" customHeight="1" x14ac:dyDescent="0.3"/>
    <row r="302" s="1" customFormat="1" ht="18" customHeight="1" x14ac:dyDescent="0.3"/>
    <row r="303" s="1" customFormat="1" ht="18" customHeight="1" x14ac:dyDescent="0.3"/>
    <row r="304" s="1" customFormat="1" ht="18" customHeight="1" x14ac:dyDescent="0.3"/>
    <row r="305" s="1" customFormat="1" ht="18" customHeight="1" x14ac:dyDescent="0.3"/>
    <row r="306" s="1" customFormat="1" ht="18" customHeight="1" x14ac:dyDescent="0.3"/>
    <row r="307" s="1" customFormat="1" ht="18" customHeight="1" x14ac:dyDescent="0.3"/>
    <row r="308" s="1" customFormat="1" ht="18" customHeight="1" x14ac:dyDescent="0.3"/>
    <row r="309" s="1" customFormat="1" ht="18" customHeight="1" x14ac:dyDescent="0.3"/>
    <row r="310" s="1" customFormat="1" ht="18" customHeight="1" x14ac:dyDescent="0.3"/>
    <row r="311" s="1" customFormat="1" ht="18" customHeight="1" x14ac:dyDescent="0.3"/>
    <row r="312" s="1" customFormat="1" ht="18" customHeight="1" x14ac:dyDescent="0.3"/>
    <row r="313" s="1" customFormat="1" ht="18" customHeight="1" x14ac:dyDescent="0.3"/>
    <row r="314" s="1" customFormat="1" ht="18" customHeight="1" x14ac:dyDescent="0.3"/>
    <row r="315" s="1" customFormat="1" ht="18" customHeight="1" x14ac:dyDescent="0.3"/>
    <row r="316" s="1" customFormat="1" ht="18" customHeight="1" x14ac:dyDescent="0.3"/>
    <row r="317" s="1" customFormat="1" ht="18" customHeight="1" x14ac:dyDescent="0.3"/>
    <row r="318" s="1" customFormat="1" ht="18" customHeight="1" x14ac:dyDescent="0.3"/>
    <row r="319" s="1" customFormat="1" ht="18" customHeight="1" x14ac:dyDescent="0.3"/>
    <row r="320" s="1" customFormat="1" ht="18" customHeight="1" x14ac:dyDescent="0.3"/>
    <row r="321" s="1" customFormat="1" ht="18" customHeight="1" x14ac:dyDescent="0.3"/>
    <row r="322" s="1" customFormat="1" ht="18" customHeight="1" x14ac:dyDescent="0.3"/>
    <row r="323" s="1" customFormat="1" ht="18" customHeight="1" x14ac:dyDescent="0.3"/>
    <row r="324" s="1" customFormat="1" ht="18" customHeight="1" x14ac:dyDescent="0.3"/>
    <row r="325" s="1" customFormat="1" ht="18" customHeight="1" x14ac:dyDescent="0.3"/>
    <row r="326" s="1" customFormat="1" ht="18" customHeight="1" x14ac:dyDescent="0.3"/>
    <row r="327" s="1" customFormat="1" ht="18" customHeight="1" x14ac:dyDescent="0.3"/>
    <row r="328" s="1" customFormat="1" ht="18" customHeight="1" x14ac:dyDescent="0.3"/>
    <row r="329" s="1" customFormat="1" ht="18" customHeight="1" x14ac:dyDescent="0.3"/>
    <row r="330" s="1" customFormat="1" ht="18" customHeight="1" x14ac:dyDescent="0.3"/>
    <row r="331" s="1" customFormat="1" ht="18" customHeight="1" x14ac:dyDescent="0.3"/>
    <row r="332" s="1" customFormat="1" ht="18" customHeight="1" x14ac:dyDescent="0.3"/>
    <row r="333" s="1" customFormat="1" ht="18" customHeight="1" x14ac:dyDescent="0.3"/>
    <row r="334" s="1" customFormat="1" ht="18" customHeight="1" x14ac:dyDescent="0.3"/>
    <row r="335" s="1" customFormat="1" ht="18" customHeight="1" x14ac:dyDescent="0.3"/>
    <row r="336" s="1" customFormat="1" ht="18" customHeight="1" x14ac:dyDescent="0.3"/>
    <row r="337" s="1" customFormat="1" ht="18" customHeight="1" x14ac:dyDescent="0.3"/>
    <row r="338" s="1" customFormat="1" ht="18" customHeight="1" x14ac:dyDescent="0.3"/>
    <row r="339" s="1" customFormat="1" ht="18" customHeight="1" x14ac:dyDescent="0.3"/>
    <row r="340" s="1" customFormat="1" ht="18" customHeight="1" x14ac:dyDescent="0.3"/>
    <row r="341" s="1" customFormat="1" ht="18" customHeight="1" x14ac:dyDescent="0.3"/>
    <row r="342" s="1" customFormat="1" ht="18" customHeight="1" x14ac:dyDescent="0.3"/>
    <row r="343" s="1" customFormat="1" ht="18" customHeight="1" x14ac:dyDescent="0.3"/>
    <row r="344" s="1" customFormat="1" ht="18" customHeight="1" x14ac:dyDescent="0.3"/>
    <row r="345" s="1" customFormat="1" ht="18" customHeight="1" x14ac:dyDescent="0.3"/>
    <row r="346" s="1" customFormat="1" ht="18" customHeight="1" x14ac:dyDescent="0.3"/>
    <row r="347" s="1" customFormat="1" ht="18" customHeight="1" x14ac:dyDescent="0.3"/>
    <row r="348" s="1" customFormat="1" ht="18" customHeight="1" x14ac:dyDescent="0.3"/>
    <row r="349" s="1" customFormat="1" ht="18" customHeight="1" x14ac:dyDescent="0.3"/>
    <row r="350" s="1" customFormat="1" ht="18" customHeight="1" x14ac:dyDescent="0.3"/>
    <row r="351" s="1" customFormat="1" ht="18" customHeight="1" x14ac:dyDescent="0.3"/>
    <row r="352" s="1" customFormat="1" ht="18" customHeight="1" x14ac:dyDescent="0.3"/>
    <row r="353" s="1" customFormat="1" ht="18" customHeight="1" x14ac:dyDescent="0.3"/>
    <row r="354" s="1" customFormat="1" ht="18" customHeight="1" x14ac:dyDescent="0.3"/>
    <row r="355" s="1" customFormat="1" ht="18" customHeight="1" x14ac:dyDescent="0.3"/>
    <row r="356" s="1" customFormat="1" ht="18" customHeight="1" x14ac:dyDescent="0.3"/>
    <row r="357" s="1" customFormat="1" ht="18" customHeight="1" x14ac:dyDescent="0.3"/>
    <row r="358" s="1" customFormat="1" ht="18" customHeight="1" x14ac:dyDescent="0.3"/>
    <row r="359" s="1" customFormat="1" ht="18" customHeight="1" x14ac:dyDescent="0.3"/>
    <row r="360" s="1" customFormat="1" ht="18" customHeight="1" x14ac:dyDescent="0.3"/>
    <row r="361" s="1" customFormat="1" ht="18" customHeight="1" x14ac:dyDescent="0.3"/>
    <row r="362" s="1" customFormat="1" ht="18" customHeight="1" x14ac:dyDescent="0.3"/>
    <row r="363" s="1" customFormat="1" ht="18" customHeight="1" x14ac:dyDescent="0.3"/>
    <row r="364" s="1" customFormat="1" ht="18" customHeight="1" x14ac:dyDescent="0.3"/>
    <row r="365" s="1" customFormat="1" ht="18" customHeight="1" x14ac:dyDescent="0.3"/>
    <row r="366" s="1" customFormat="1" ht="18" customHeight="1" x14ac:dyDescent="0.3"/>
    <row r="367" s="1" customFormat="1" ht="18" customHeight="1" x14ac:dyDescent="0.3"/>
    <row r="368" s="1" customFormat="1" ht="18" customHeight="1" x14ac:dyDescent="0.3"/>
    <row r="369" s="1" customFormat="1" ht="18" customHeight="1" x14ac:dyDescent="0.3"/>
    <row r="370" s="1" customFormat="1" ht="18" customHeight="1" x14ac:dyDescent="0.3"/>
    <row r="371" s="1" customFormat="1" ht="18" customHeight="1" x14ac:dyDescent="0.3"/>
    <row r="372" s="1" customFormat="1" ht="18" customHeight="1" x14ac:dyDescent="0.3"/>
    <row r="373" s="1" customFormat="1" ht="18" customHeight="1" x14ac:dyDescent="0.3"/>
    <row r="374" s="1" customFormat="1" ht="18" customHeight="1" x14ac:dyDescent="0.3"/>
    <row r="375" s="1" customFormat="1" ht="18" customHeight="1" x14ac:dyDescent="0.3"/>
    <row r="376" s="1" customFormat="1" ht="18" customHeight="1" x14ac:dyDescent="0.3"/>
    <row r="377" s="1" customFormat="1" ht="18" customHeight="1" x14ac:dyDescent="0.3"/>
    <row r="378" s="1" customFormat="1" ht="18" customHeight="1" x14ac:dyDescent="0.3"/>
    <row r="379" s="1" customFormat="1" ht="18" customHeight="1" x14ac:dyDescent="0.3"/>
    <row r="380" s="1" customFormat="1" ht="18" customHeight="1" x14ac:dyDescent="0.3"/>
    <row r="381" s="1" customFormat="1" ht="18" customHeight="1" x14ac:dyDescent="0.3"/>
    <row r="382" s="1" customFormat="1" ht="18" customHeigh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</sheetData>
  <mergeCells count="4">
    <mergeCell ref="D38:E38"/>
    <mergeCell ref="J38:K38"/>
    <mergeCell ref="D4:F4"/>
    <mergeCell ref="J4:L4"/>
  </mergeCells>
  <phoneticPr fontId="0" type="noConversion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2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47"/>
  <sheetViews>
    <sheetView workbookViewId="0">
      <selection activeCell="L27" sqref="L27"/>
    </sheetView>
  </sheetViews>
  <sheetFormatPr baseColWidth="10" defaultColWidth="11.42578125" defaultRowHeight="16.5" x14ac:dyDescent="0.3"/>
  <cols>
    <col min="1" max="1" width="2.28515625" style="1" customWidth="1"/>
    <col min="2" max="2" width="2.7109375" style="1" customWidth="1"/>
    <col min="3" max="3" width="3.7109375" style="1" customWidth="1"/>
    <col min="4" max="4" width="27.7109375" style="1" customWidth="1"/>
    <col min="5" max="5" width="22.140625" style="1" customWidth="1"/>
    <col min="6" max="6" width="22" style="1" customWidth="1"/>
    <col min="7" max="7" width="3.7109375" style="1" customWidth="1"/>
    <col min="8" max="8" width="2.85546875" style="1" customWidth="1"/>
    <col min="9" max="9" width="3.7109375" style="1" customWidth="1"/>
    <col min="10" max="10" width="27.7109375" style="1" customWidth="1"/>
    <col min="11" max="11" width="22.140625" style="1" customWidth="1"/>
    <col min="12" max="12" width="22.28515625" style="1" customWidth="1"/>
    <col min="13" max="13" width="3" style="1" customWidth="1"/>
    <col min="14" max="14" width="3.28515625" style="1" customWidth="1"/>
    <col min="15" max="15" width="11.42578125" style="1"/>
    <col min="16" max="16" width="15" style="1" bestFit="1" customWidth="1"/>
    <col min="17" max="16384" width="11.42578125" style="1"/>
  </cols>
  <sheetData>
    <row r="1" spans="2:16" s="2" customFormat="1" ht="34.5" customHeight="1" x14ac:dyDescent="0.6">
      <c r="B1" s="2" t="s">
        <v>0</v>
      </c>
      <c r="E1" s="3"/>
      <c r="F1" s="3"/>
      <c r="G1" s="36" t="s">
        <v>1</v>
      </c>
      <c r="L1" s="37" t="s">
        <v>90</v>
      </c>
    </row>
    <row r="2" spans="2:16" ht="6" customHeight="1" thickBot="1" x14ac:dyDescent="0.35"/>
    <row r="3" spans="2:16" ht="6" customHeight="1" x14ac:dyDescent="0.3">
      <c r="B3" s="4"/>
      <c r="C3" s="5"/>
      <c r="D3" s="5"/>
      <c r="E3" s="5"/>
      <c r="F3" s="5"/>
      <c r="G3" s="5"/>
      <c r="H3" s="4"/>
      <c r="I3" s="5"/>
      <c r="J3" s="5"/>
      <c r="K3" s="5"/>
      <c r="L3" s="5"/>
      <c r="M3" s="6"/>
    </row>
    <row r="4" spans="2:16" ht="22.5" customHeight="1" x14ac:dyDescent="0.4">
      <c r="B4" s="7"/>
      <c r="D4" s="52" t="s">
        <v>14</v>
      </c>
      <c r="E4" s="52"/>
      <c r="F4" s="52"/>
      <c r="H4" s="7"/>
      <c r="J4" s="52" t="s">
        <v>15</v>
      </c>
      <c r="K4" s="52"/>
      <c r="L4" s="52"/>
      <c r="M4" s="8"/>
    </row>
    <row r="5" spans="2:16" ht="6" customHeight="1" thickBot="1" x14ac:dyDescent="0.35">
      <c r="B5" s="9"/>
      <c r="C5" s="13"/>
      <c r="D5" s="13"/>
      <c r="E5" s="26"/>
      <c r="F5" s="26"/>
      <c r="G5" s="26"/>
      <c r="H5" s="28"/>
      <c r="I5" s="29"/>
      <c r="J5" s="29"/>
      <c r="K5" s="26"/>
      <c r="L5" s="26"/>
      <c r="M5" s="27"/>
    </row>
    <row r="6" spans="2:16" ht="10.5" customHeight="1" x14ac:dyDescent="0.3">
      <c r="B6" s="4"/>
      <c r="C6" s="17"/>
      <c r="D6" s="17"/>
      <c r="E6" s="17"/>
      <c r="F6" s="17"/>
      <c r="G6" s="18"/>
      <c r="H6" s="17"/>
      <c r="I6" s="17"/>
      <c r="J6" s="17"/>
      <c r="K6" s="17"/>
      <c r="L6" s="17"/>
      <c r="M6" s="18"/>
    </row>
    <row r="7" spans="2:16" ht="18.75" customHeight="1" x14ac:dyDescent="0.35">
      <c r="B7" s="7"/>
      <c r="C7" s="21"/>
      <c r="D7" s="10"/>
      <c r="E7" s="35" t="s">
        <v>87</v>
      </c>
      <c r="F7" s="35" t="s">
        <v>91</v>
      </c>
      <c r="G7" s="25"/>
      <c r="H7" s="10"/>
      <c r="I7" s="21"/>
      <c r="J7" s="10"/>
      <c r="K7" s="35" t="s">
        <v>87</v>
      </c>
      <c r="L7" s="35" t="s">
        <v>91</v>
      </c>
      <c r="M7" s="25"/>
    </row>
    <row r="8" spans="2:16" ht="18.75" customHeight="1" x14ac:dyDescent="0.35">
      <c r="B8" s="7"/>
      <c r="C8" s="21"/>
      <c r="D8" s="10"/>
      <c r="E8" s="35"/>
      <c r="F8" s="35"/>
      <c r="G8" s="25"/>
      <c r="H8" s="10"/>
      <c r="I8" s="21"/>
      <c r="J8" s="10"/>
      <c r="K8" s="35"/>
      <c r="L8" s="35"/>
      <c r="M8" s="25"/>
    </row>
    <row r="9" spans="2:16" ht="10.5" customHeight="1" x14ac:dyDescent="0.35">
      <c r="B9" s="7"/>
      <c r="C9" s="21"/>
      <c r="D9" s="10"/>
      <c r="E9" s="35"/>
      <c r="F9" s="35"/>
      <c r="G9" s="25"/>
      <c r="H9" s="10"/>
      <c r="I9" s="21"/>
      <c r="J9" s="10"/>
      <c r="K9" s="35"/>
      <c r="L9" s="35"/>
      <c r="M9" s="25"/>
    </row>
    <row r="10" spans="2:16" ht="18" customHeight="1" x14ac:dyDescent="0.35">
      <c r="B10" s="7"/>
      <c r="C10" s="19" t="s">
        <v>2</v>
      </c>
      <c r="D10" s="10"/>
      <c r="E10" s="44">
        <f>SUM(E12:E18)</f>
        <v>31000</v>
      </c>
      <c r="F10" s="44">
        <f>SUM(F12:F18)</f>
        <v>37000</v>
      </c>
      <c r="G10" s="11"/>
      <c r="H10" s="10"/>
      <c r="I10" s="19" t="s">
        <v>22</v>
      </c>
      <c r="J10" s="10"/>
      <c r="K10" s="46">
        <f>+K12</f>
        <v>78153.83</v>
      </c>
      <c r="L10" s="46">
        <f>+L12</f>
        <v>77447.39</v>
      </c>
      <c r="M10" s="11"/>
    </row>
    <row r="11" spans="2:16" ht="10.5" customHeight="1" x14ac:dyDescent="0.35">
      <c r="B11" s="7"/>
      <c r="C11" s="19"/>
      <c r="D11" s="10"/>
      <c r="E11" s="33"/>
      <c r="F11" s="33"/>
      <c r="G11" s="11"/>
      <c r="H11" s="10"/>
      <c r="I11" s="19"/>
      <c r="J11" s="10"/>
      <c r="K11" s="38"/>
      <c r="L11" s="38"/>
      <c r="M11" s="11"/>
    </row>
    <row r="12" spans="2:16" ht="18" customHeight="1" x14ac:dyDescent="0.3">
      <c r="B12" s="7"/>
      <c r="C12" s="10"/>
      <c r="D12" s="10" t="s">
        <v>58</v>
      </c>
      <c r="E12" s="32">
        <v>2556</v>
      </c>
      <c r="F12" s="32">
        <v>2556</v>
      </c>
      <c r="G12" s="11"/>
      <c r="H12" s="10"/>
      <c r="I12" s="10"/>
      <c r="J12" s="10" t="s">
        <v>12</v>
      </c>
      <c r="K12" s="39">
        <v>78153.83</v>
      </c>
      <c r="L12" s="39">
        <f>K12+K21</f>
        <v>77447.39</v>
      </c>
      <c r="M12" s="16"/>
    </row>
    <row r="13" spans="2:16" ht="18" customHeight="1" x14ac:dyDescent="0.3">
      <c r="B13" s="7"/>
      <c r="C13" s="10"/>
      <c r="D13" s="10" t="s">
        <v>59</v>
      </c>
      <c r="E13" s="32">
        <v>-2556</v>
      </c>
      <c r="F13" s="32">
        <v>-2556</v>
      </c>
      <c r="G13" s="11"/>
      <c r="H13" s="10"/>
      <c r="I13" s="10"/>
      <c r="J13" s="10"/>
      <c r="K13" s="39"/>
      <c r="L13" s="39"/>
      <c r="M13" s="16"/>
    </row>
    <row r="14" spans="2:16" ht="18" customHeight="1" x14ac:dyDescent="0.3">
      <c r="B14" s="7"/>
      <c r="C14" s="10"/>
      <c r="D14" s="10" t="s">
        <v>61</v>
      </c>
      <c r="E14" s="32">
        <v>1500</v>
      </c>
      <c r="F14" s="32">
        <v>1500</v>
      </c>
      <c r="G14" s="11"/>
      <c r="H14" s="10"/>
      <c r="I14" s="10"/>
      <c r="J14" s="10"/>
      <c r="K14" s="39"/>
      <c r="L14" s="39"/>
      <c r="M14" s="16"/>
    </row>
    <row r="15" spans="2:16" ht="18" customHeight="1" x14ac:dyDescent="0.35">
      <c r="B15" s="7"/>
      <c r="C15" s="10"/>
      <c r="D15" s="10" t="s">
        <v>62</v>
      </c>
      <c r="E15" s="32">
        <v>-1500</v>
      </c>
      <c r="F15" s="32">
        <v>-1500</v>
      </c>
      <c r="G15" s="11"/>
      <c r="H15" s="10"/>
      <c r="I15" s="19" t="s">
        <v>33</v>
      </c>
      <c r="J15" s="10"/>
      <c r="K15" s="46">
        <f>K16</f>
        <v>0</v>
      </c>
      <c r="L15" s="46" t="s">
        <v>92</v>
      </c>
      <c r="M15" s="16"/>
      <c r="P15" s="55"/>
    </row>
    <row r="16" spans="2:16" ht="18" customHeight="1" x14ac:dyDescent="0.35">
      <c r="B16" s="7"/>
      <c r="C16" s="10"/>
      <c r="D16" s="10" t="s">
        <v>18</v>
      </c>
      <c r="E16" s="32">
        <v>500</v>
      </c>
      <c r="F16" s="32">
        <v>500</v>
      </c>
      <c r="G16" s="11"/>
      <c r="H16" s="10"/>
      <c r="I16" s="19"/>
      <c r="J16" s="10"/>
      <c r="K16" s="46"/>
      <c r="L16" s="46"/>
      <c r="M16" s="11"/>
    </row>
    <row r="17" spans="2:17" ht="18" customHeight="1" x14ac:dyDescent="0.35">
      <c r="B17" s="7"/>
      <c r="C17" s="10"/>
      <c r="D17" s="10" t="s">
        <v>19</v>
      </c>
      <c r="E17" s="32">
        <v>50500</v>
      </c>
      <c r="F17" s="32">
        <v>56500</v>
      </c>
      <c r="G17" s="11"/>
      <c r="H17" s="10"/>
      <c r="I17" s="21"/>
      <c r="J17" s="10"/>
      <c r="K17" s="47"/>
      <c r="L17" s="47"/>
      <c r="M17" s="11"/>
    </row>
    <row r="18" spans="2:17" ht="18" customHeight="1" x14ac:dyDescent="0.35">
      <c r="B18" s="7"/>
      <c r="C18" s="10"/>
      <c r="D18" s="10" t="s">
        <v>38</v>
      </c>
      <c r="E18" s="32">
        <v>-20000</v>
      </c>
      <c r="F18" s="32">
        <v>-20000</v>
      </c>
      <c r="G18" s="11"/>
      <c r="H18" s="10"/>
      <c r="I18" s="21"/>
      <c r="J18" s="10"/>
      <c r="K18" s="47"/>
      <c r="L18" s="47"/>
      <c r="M18" s="11"/>
    </row>
    <row r="19" spans="2:17" ht="10.5" customHeight="1" x14ac:dyDescent="0.3">
      <c r="B19" s="7"/>
      <c r="C19" s="10"/>
      <c r="D19" s="10"/>
      <c r="E19" s="32"/>
      <c r="F19" s="32"/>
      <c r="G19" s="11"/>
      <c r="H19" s="10"/>
      <c r="I19" s="10"/>
      <c r="J19" s="10"/>
      <c r="K19" s="39"/>
      <c r="L19" s="39"/>
      <c r="M19" s="11"/>
    </row>
    <row r="20" spans="2:17" ht="10.5" customHeight="1" x14ac:dyDescent="0.3">
      <c r="B20" s="7"/>
      <c r="C20" s="10"/>
      <c r="D20" s="10"/>
      <c r="E20" s="32"/>
      <c r="F20" s="32"/>
      <c r="G20" s="11"/>
      <c r="H20" s="10"/>
      <c r="I20" s="10"/>
      <c r="J20" s="10"/>
      <c r="K20" s="39"/>
      <c r="L20" s="39"/>
      <c r="M20" s="11"/>
    </row>
    <row r="21" spans="2:17" ht="18" customHeight="1" x14ac:dyDescent="0.4">
      <c r="B21" s="7"/>
      <c r="C21" s="19" t="s">
        <v>11</v>
      </c>
      <c r="D21" s="10"/>
      <c r="E21" s="44">
        <v>304.3</v>
      </c>
      <c r="F21" s="44">
        <v>160</v>
      </c>
      <c r="G21" s="25"/>
      <c r="H21" s="21"/>
      <c r="I21" s="42" t="s">
        <v>93</v>
      </c>
      <c r="J21" s="50"/>
      <c r="K21" s="54">
        <f>+E35-K10</f>
        <v>-706.44000000000233</v>
      </c>
      <c r="L21" s="54">
        <f>+F35-L12</f>
        <v>-705.44000000000233</v>
      </c>
      <c r="M21" s="25"/>
    </row>
    <row r="22" spans="2:17" ht="10.5" customHeight="1" x14ac:dyDescent="0.3">
      <c r="B22" s="7"/>
      <c r="C22" s="10"/>
      <c r="D22" s="10"/>
      <c r="E22" s="45"/>
      <c r="F22" s="45"/>
      <c r="G22" s="11"/>
      <c r="H22" s="10"/>
      <c r="I22" s="10"/>
      <c r="J22" s="10"/>
      <c r="K22" s="39"/>
      <c r="L22" s="39"/>
      <c r="M22" s="11"/>
    </row>
    <row r="23" spans="2:17" ht="18" customHeight="1" x14ac:dyDescent="0.35">
      <c r="B23" s="7"/>
      <c r="C23" s="19" t="s">
        <v>20</v>
      </c>
      <c r="D23" s="10"/>
      <c r="E23" s="44">
        <f>SUM(E28:E31)</f>
        <v>46143.090000000004</v>
      </c>
      <c r="F23" s="44">
        <f>SUM(F25:F31)</f>
        <v>39581.949999999997</v>
      </c>
      <c r="G23" s="11"/>
      <c r="H23" s="10"/>
      <c r="I23" s="10"/>
      <c r="J23" s="10"/>
      <c r="K23" s="43"/>
      <c r="L23" s="43"/>
      <c r="M23" s="16"/>
      <c r="P23" s="55"/>
      <c r="Q23" s="55"/>
    </row>
    <row r="24" spans="2:17" ht="12" customHeight="1" x14ac:dyDescent="0.35">
      <c r="B24" s="7"/>
      <c r="C24" s="19"/>
      <c r="D24" s="10"/>
      <c r="E24" s="33"/>
      <c r="F24" s="33"/>
      <c r="G24" s="11"/>
      <c r="H24" s="10"/>
      <c r="I24" s="10"/>
      <c r="J24" s="10"/>
      <c r="K24" s="39"/>
      <c r="L24" s="39"/>
      <c r="M24" s="16"/>
    </row>
    <row r="25" spans="2:17" ht="18" customHeight="1" x14ac:dyDescent="0.35">
      <c r="B25" s="7"/>
      <c r="C25" s="19"/>
      <c r="D25" s="10" t="s">
        <v>25</v>
      </c>
      <c r="E25" s="51"/>
      <c r="F25" s="51"/>
      <c r="G25" s="11"/>
      <c r="H25" s="10"/>
      <c r="I25" s="10"/>
      <c r="J25" s="10"/>
      <c r="K25" s="39"/>
      <c r="L25" s="39"/>
      <c r="M25" s="16"/>
    </row>
    <row r="26" spans="2:17" ht="18" customHeight="1" x14ac:dyDescent="0.35">
      <c r="B26" s="7"/>
      <c r="C26" s="19"/>
      <c r="D26" s="10" t="s">
        <v>10</v>
      </c>
      <c r="E26" s="32"/>
      <c r="F26" s="32"/>
      <c r="G26" s="11"/>
      <c r="H26" s="10"/>
      <c r="I26" s="10"/>
      <c r="J26" s="10"/>
      <c r="K26" s="39"/>
      <c r="L26" s="39"/>
      <c r="M26" s="16"/>
    </row>
    <row r="27" spans="2:17" ht="18" customHeight="1" x14ac:dyDescent="0.3">
      <c r="B27" s="7"/>
      <c r="C27" s="10"/>
      <c r="D27" s="10" t="s">
        <v>8</v>
      </c>
      <c r="E27" s="51" t="s">
        <v>79</v>
      </c>
      <c r="F27" s="51">
        <v>39500</v>
      </c>
      <c r="G27" s="11"/>
      <c r="H27" s="10"/>
      <c r="I27" s="10"/>
      <c r="J27" s="10"/>
      <c r="K27" s="39"/>
      <c r="L27" s="39"/>
      <c r="M27" s="16"/>
    </row>
    <row r="28" spans="2:17" ht="18" customHeight="1" x14ac:dyDescent="0.3">
      <c r="B28" s="7"/>
      <c r="C28" s="10"/>
      <c r="D28" s="10" t="s">
        <v>46</v>
      </c>
      <c r="E28" s="32">
        <v>38433.300000000003</v>
      </c>
      <c r="F28" s="32"/>
      <c r="G28" s="11"/>
      <c r="H28" s="10"/>
      <c r="I28" s="10"/>
      <c r="J28" s="10"/>
      <c r="K28" s="39"/>
      <c r="L28" s="39"/>
      <c r="M28" s="11"/>
    </row>
    <row r="29" spans="2:17" ht="18" customHeight="1" x14ac:dyDescent="0.3">
      <c r="B29" s="7"/>
      <c r="C29" s="10"/>
      <c r="D29" s="10" t="s">
        <v>89</v>
      </c>
      <c r="E29" s="32">
        <v>3267.05</v>
      </c>
      <c r="F29" s="32">
        <v>81.95</v>
      </c>
      <c r="G29" s="11"/>
      <c r="H29" s="10"/>
      <c r="I29" s="10"/>
      <c r="J29" s="10"/>
      <c r="K29" s="39"/>
      <c r="L29" s="39"/>
      <c r="M29" s="11"/>
    </row>
    <row r="30" spans="2:17" ht="18" customHeight="1" x14ac:dyDescent="0.3">
      <c r="B30" s="7"/>
      <c r="C30" s="21"/>
      <c r="D30" s="10" t="s">
        <v>88</v>
      </c>
      <c r="E30" s="32">
        <v>4442.74</v>
      </c>
      <c r="F30" s="32"/>
      <c r="G30" s="25"/>
      <c r="H30" s="21"/>
      <c r="I30" s="21"/>
      <c r="J30" s="21"/>
      <c r="K30" s="38"/>
      <c r="L30" s="38"/>
      <c r="M30" s="25"/>
    </row>
    <row r="31" spans="2:17" ht="18" customHeight="1" x14ac:dyDescent="0.3">
      <c r="B31" s="7"/>
      <c r="C31" s="21"/>
      <c r="D31" s="10" t="s">
        <v>9</v>
      </c>
      <c r="E31" s="32"/>
      <c r="F31" s="32"/>
      <c r="G31" s="25"/>
      <c r="H31" s="21"/>
      <c r="I31" s="21"/>
      <c r="J31" s="21"/>
      <c r="K31" s="38"/>
      <c r="L31" s="38"/>
      <c r="M31" s="25"/>
    </row>
    <row r="32" spans="2:17" ht="6" customHeight="1" x14ac:dyDescent="0.3">
      <c r="B32" s="7"/>
      <c r="C32" s="10"/>
      <c r="D32" s="10"/>
      <c r="E32" s="32"/>
      <c r="F32" s="32"/>
      <c r="G32" s="11"/>
      <c r="H32" s="10"/>
      <c r="I32" s="21"/>
      <c r="J32" s="10"/>
      <c r="K32" s="39"/>
      <c r="L32" s="39"/>
      <c r="M32" s="16"/>
    </row>
    <row r="33" spans="2:13" ht="18" customHeight="1" x14ac:dyDescent="0.3">
      <c r="B33" s="7"/>
      <c r="C33" s="10"/>
      <c r="D33" s="10"/>
      <c r="E33" s="32"/>
      <c r="F33" s="32"/>
      <c r="G33" s="11"/>
      <c r="H33" s="10"/>
      <c r="I33" s="10"/>
      <c r="J33" s="10"/>
      <c r="K33" s="39"/>
      <c r="L33" s="39"/>
      <c r="M33" s="16"/>
    </row>
    <row r="34" spans="2:13" ht="18" customHeight="1" x14ac:dyDescent="0.3">
      <c r="B34" s="7"/>
      <c r="C34" s="10"/>
      <c r="D34" s="10"/>
      <c r="E34" s="32"/>
      <c r="F34" s="32"/>
      <c r="G34" s="11"/>
      <c r="H34" s="10"/>
      <c r="I34" s="10"/>
      <c r="J34" s="10"/>
      <c r="K34" s="39"/>
      <c r="L34" s="39"/>
      <c r="M34" s="16"/>
    </row>
    <row r="35" spans="2:13" ht="24" customHeight="1" thickBot="1" x14ac:dyDescent="0.45">
      <c r="B35" s="7"/>
      <c r="C35" s="10"/>
      <c r="D35" s="42" t="s">
        <v>28</v>
      </c>
      <c r="E35" s="41">
        <f>E10+E21+E23</f>
        <v>77447.39</v>
      </c>
      <c r="F35" s="41">
        <f>F10+F21+F23</f>
        <v>76741.95</v>
      </c>
      <c r="G35" s="11"/>
      <c r="H35" s="10"/>
      <c r="I35" s="10"/>
      <c r="J35" s="42" t="s">
        <v>27</v>
      </c>
      <c r="K35" s="41">
        <f>K10+K21</f>
        <v>77447.39</v>
      </c>
      <c r="L35" s="41">
        <f>L10+L21</f>
        <v>76741.95</v>
      </c>
      <c r="M35" s="16"/>
    </row>
    <row r="36" spans="2:13" ht="18" customHeight="1" thickTop="1" x14ac:dyDescent="0.3">
      <c r="B36" s="7"/>
      <c r="C36" s="10"/>
      <c r="D36" s="10"/>
      <c r="E36" s="12"/>
      <c r="F36" s="12"/>
      <c r="G36" s="11"/>
      <c r="H36" s="10"/>
      <c r="I36" s="10"/>
      <c r="J36" s="10"/>
      <c r="K36" s="39"/>
      <c r="L36" s="39"/>
      <c r="M36" s="16"/>
    </row>
    <row r="37" spans="2:13" ht="18" customHeight="1" thickBot="1" x14ac:dyDescent="0.35">
      <c r="B37" s="9"/>
      <c r="C37" s="13"/>
      <c r="D37" s="13"/>
      <c r="E37" s="31"/>
      <c r="F37" s="31"/>
      <c r="G37" s="14"/>
      <c r="H37" s="13"/>
      <c r="I37" s="13"/>
      <c r="J37" s="13"/>
      <c r="K37" s="13"/>
      <c r="L37" s="13"/>
      <c r="M37" s="14"/>
    </row>
    <row r="38" spans="2:13" ht="18" customHeight="1" x14ac:dyDescent="0.4">
      <c r="C38" s="10"/>
      <c r="D38" s="53"/>
      <c r="E38" s="53"/>
      <c r="F38" s="12"/>
      <c r="G38" s="10"/>
      <c r="H38" s="10"/>
      <c r="I38" s="10"/>
      <c r="J38" s="53"/>
      <c r="K38" s="53"/>
      <c r="L38" s="10"/>
      <c r="M38" s="10"/>
    </row>
    <row r="39" spans="2:13" ht="18" customHeight="1" x14ac:dyDescent="0.3">
      <c r="C39" s="21"/>
      <c r="D39" s="10"/>
      <c r="E39" s="20"/>
      <c r="F39" s="20"/>
      <c r="G39" s="21"/>
      <c r="H39" s="10"/>
      <c r="I39" s="10"/>
      <c r="J39" s="10"/>
      <c r="K39" s="48"/>
      <c r="L39" s="10"/>
      <c r="M39" s="10"/>
    </row>
    <row r="40" spans="2:13" ht="18" customHeight="1" x14ac:dyDescent="0.3">
      <c r="C40" s="10"/>
      <c r="D40" s="10"/>
      <c r="E40" s="12"/>
      <c r="F40" s="12"/>
      <c r="G40" s="10"/>
      <c r="H40" s="10"/>
      <c r="I40" s="10"/>
      <c r="J40" s="48"/>
      <c r="K40" s="10"/>
      <c r="L40" s="10"/>
      <c r="M40" s="10"/>
    </row>
    <row r="41" spans="2:13" ht="18" customHeight="1" x14ac:dyDescent="0.3">
      <c r="C41" s="21"/>
      <c r="D41" s="10"/>
      <c r="E41" s="20"/>
      <c r="F41" s="20"/>
      <c r="G41" s="21"/>
      <c r="H41" s="10"/>
      <c r="I41" s="21"/>
      <c r="J41" s="48" t="s">
        <v>48</v>
      </c>
      <c r="K41" s="20"/>
      <c r="L41" s="48"/>
      <c r="M41" s="10"/>
    </row>
    <row r="42" spans="2:13" ht="18" customHeight="1" x14ac:dyDescent="0.3">
      <c r="C42" s="10"/>
      <c r="D42" s="10"/>
      <c r="E42" s="12"/>
      <c r="F42" s="12"/>
      <c r="G42" s="10"/>
      <c r="H42" s="10"/>
      <c r="I42" s="10"/>
      <c r="J42" s="10"/>
      <c r="K42" s="10"/>
      <c r="L42" s="10"/>
      <c r="M42" s="10"/>
    </row>
    <row r="43" spans="2:13" ht="18" customHeight="1" x14ac:dyDescent="0.3">
      <c r="C43" s="10"/>
      <c r="D43" s="10"/>
      <c r="E43" s="12"/>
      <c r="F43" s="12"/>
      <c r="G43" s="10"/>
      <c r="H43" s="10"/>
      <c r="I43" s="10"/>
      <c r="J43" s="10"/>
      <c r="K43" s="10"/>
      <c r="L43" s="10"/>
      <c r="M43" s="10"/>
    </row>
    <row r="44" spans="2:13" ht="18" customHeight="1" x14ac:dyDescent="0.3">
      <c r="C44" s="10"/>
      <c r="D44" s="10"/>
      <c r="E44" s="12"/>
      <c r="F44" s="12"/>
      <c r="G44" s="10"/>
      <c r="H44" s="10"/>
      <c r="I44" s="10"/>
      <c r="J44" s="10"/>
      <c r="K44" s="12"/>
      <c r="L44" s="12"/>
      <c r="M44" s="10"/>
    </row>
    <row r="45" spans="2:13" ht="18" customHeight="1" x14ac:dyDescent="0.3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2:13" ht="18" customHeight="1" x14ac:dyDescent="0.3">
      <c r="C46" s="21"/>
      <c r="D46" s="10"/>
      <c r="E46" s="20"/>
      <c r="F46" s="12"/>
      <c r="G46" s="21"/>
      <c r="H46" s="10"/>
      <c r="I46" s="10"/>
      <c r="J46" s="10"/>
      <c r="K46" s="10"/>
      <c r="L46" s="10"/>
      <c r="M46" s="10"/>
    </row>
    <row r="47" spans="2:13" ht="18" customHeight="1" x14ac:dyDescent="0.3">
      <c r="C47" s="10"/>
      <c r="D47" s="10"/>
      <c r="E47" s="12"/>
      <c r="F47" s="12"/>
      <c r="G47" s="10"/>
      <c r="H47" s="10"/>
      <c r="I47" s="10"/>
      <c r="J47" s="10"/>
      <c r="K47" s="10"/>
      <c r="L47" s="10"/>
      <c r="M47" s="10"/>
    </row>
    <row r="48" spans="2:13" ht="18" customHeight="1" x14ac:dyDescent="0.4">
      <c r="C48" s="10"/>
      <c r="D48" s="10"/>
      <c r="E48" s="30"/>
      <c r="F48" s="12"/>
      <c r="G48" s="10"/>
      <c r="H48" s="10"/>
      <c r="I48" s="10"/>
      <c r="J48" s="10"/>
      <c r="K48" s="30"/>
      <c r="L48" s="12"/>
      <c r="M48" s="10"/>
    </row>
    <row r="49" spans="2:13" ht="18" customHeight="1" x14ac:dyDescent="0.3">
      <c r="C49" s="10"/>
      <c r="D49" s="10"/>
      <c r="E49" s="12"/>
      <c r="F49" s="12"/>
      <c r="G49" s="10"/>
      <c r="H49" s="10"/>
      <c r="I49" s="10"/>
      <c r="J49" s="10"/>
      <c r="K49" s="10"/>
      <c r="L49" s="10"/>
      <c r="M49" s="10"/>
    </row>
    <row r="50" spans="2:13" ht="18" customHeight="1" x14ac:dyDescent="0.3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2:13" ht="18" customHeight="1" x14ac:dyDescent="0.3">
      <c r="C51" s="21"/>
      <c r="D51" s="10"/>
      <c r="E51" s="21"/>
      <c r="F51" s="21"/>
      <c r="G51" s="21"/>
      <c r="H51" s="10"/>
      <c r="I51" s="10"/>
      <c r="J51" s="10"/>
      <c r="K51" s="10"/>
      <c r="L51" s="10"/>
      <c r="M51" s="10"/>
    </row>
    <row r="52" spans="2:13" ht="18" customHeight="1" x14ac:dyDescent="0.3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2:13" ht="18" customHeight="1" x14ac:dyDescent="0.3">
      <c r="C53" s="21"/>
      <c r="D53" s="10"/>
      <c r="E53" s="21"/>
      <c r="F53" s="21"/>
      <c r="G53" s="21"/>
      <c r="H53" s="10"/>
      <c r="I53" s="10"/>
      <c r="J53" s="10"/>
      <c r="K53" s="10"/>
      <c r="L53" s="10"/>
      <c r="M53" s="10"/>
    </row>
    <row r="54" spans="2:13" ht="18" customHeight="1" x14ac:dyDescent="0.3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2:13" ht="18" customHeight="1" x14ac:dyDescent="0.35">
      <c r="B55" s="15"/>
      <c r="C55" s="15"/>
      <c r="D55" s="22"/>
      <c r="E55" s="23"/>
      <c r="F55" s="23"/>
      <c r="G55" s="24"/>
      <c r="H55" s="24"/>
      <c r="I55" s="24"/>
      <c r="J55" s="22"/>
      <c r="K55" s="23"/>
      <c r="L55" s="23"/>
      <c r="M55" s="24"/>
    </row>
    <row r="56" spans="2:13" ht="18" customHeight="1" x14ac:dyDescent="0.3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2:13" ht="18" customHeight="1" x14ac:dyDescent="0.3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2:13" ht="18" customHeight="1" x14ac:dyDescent="0.35">
      <c r="C58" s="10"/>
      <c r="D58" s="10"/>
      <c r="E58" s="10"/>
      <c r="F58" s="10"/>
      <c r="G58" s="10"/>
      <c r="H58" s="19"/>
      <c r="I58" s="10"/>
      <c r="J58" s="10"/>
      <c r="K58" s="20"/>
      <c r="L58" s="20"/>
      <c r="M58" s="10"/>
    </row>
    <row r="59" spans="2:13" ht="18" customHeight="1" x14ac:dyDescent="0.3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2:13" ht="18" customHeight="1" x14ac:dyDescent="0.3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2:13" ht="18" customHeight="1" x14ac:dyDescent="0.3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2:13" ht="18" customHeight="1" x14ac:dyDescent="0.3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2:13" ht="18" customHeight="1" x14ac:dyDescent="0.3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2:13" ht="18" customHeight="1" x14ac:dyDescent="0.3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3:13" ht="18" customHeight="1" x14ac:dyDescent="0.3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3:13" ht="18" customHeight="1" x14ac:dyDescent="0.3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3:13" ht="18" customHeight="1" x14ac:dyDescent="0.3"/>
    <row r="68" spans="3:13" ht="18" customHeight="1" x14ac:dyDescent="0.3"/>
    <row r="69" spans="3:13" ht="18" customHeight="1" x14ac:dyDescent="0.3"/>
    <row r="70" spans="3:13" ht="18" customHeight="1" x14ac:dyDescent="0.3"/>
    <row r="71" spans="3:13" ht="18" customHeight="1" x14ac:dyDescent="0.3"/>
    <row r="72" spans="3:13" ht="18" customHeight="1" x14ac:dyDescent="0.3"/>
    <row r="73" spans="3:13" ht="18" customHeight="1" x14ac:dyDescent="0.3"/>
    <row r="74" spans="3:13" ht="18" customHeight="1" x14ac:dyDescent="0.3"/>
    <row r="75" spans="3:13" ht="18" customHeight="1" x14ac:dyDescent="0.3"/>
    <row r="76" spans="3:13" ht="18" customHeight="1" x14ac:dyDescent="0.3"/>
    <row r="77" spans="3:13" ht="18" customHeight="1" x14ac:dyDescent="0.3"/>
    <row r="78" spans="3:13" ht="18" customHeight="1" x14ac:dyDescent="0.3"/>
    <row r="79" spans="3:13" ht="18" customHeight="1" x14ac:dyDescent="0.3"/>
    <row r="80" spans="3:13" ht="18" customHeight="1" x14ac:dyDescent="0.3"/>
    <row r="81" s="1" customFormat="1" ht="18" customHeight="1" x14ac:dyDescent="0.3"/>
    <row r="82" s="1" customFormat="1" ht="18" customHeight="1" x14ac:dyDescent="0.3"/>
    <row r="83" s="1" customFormat="1" ht="18" customHeight="1" x14ac:dyDescent="0.3"/>
    <row r="84" s="1" customFormat="1" ht="18" customHeight="1" x14ac:dyDescent="0.3"/>
    <row r="85" s="1" customFormat="1" ht="18" customHeight="1" x14ac:dyDescent="0.3"/>
    <row r="86" s="1" customFormat="1" ht="18" customHeight="1" x14ac:dyDescent="0.3"/>
    <row r="87" s="1" customFormat="1" ht="18" customHeight="1" x14ac:dyDescent="0.3"/>
    <row r="88" s="1" customFormat="1" ht="18" customHeight="1" x14ac:dyDescent="0.3"/>
    <row r="89" s="1" customFormat="1" ht="18" customHeight="1" x14ac:dyDescent="0.3"/>
    <row r="90" s="1" customFormat="1" ht="18" customHeight="1" x14ac:dyDescent="0.3"/>
    <row r="91" s="1" customFormat="1" ht="18" customHeight="1" x14ac:dyDescent="0.3"/>
    <row r="92" s="1" customFormat="1" ht="18" customHeight="1" x14ac:dyDescent="0.3"/>
    <row r="93" s="1" customFormat="1" ht="18" customHeight="1" x14ac:dyDescent="0.3"/>
    <row r="94" s="1" customFormat="1" ht="18" customHeight="1" x14ac:dyDescent="0.3"/>
    <row r="95" s="1" customFormat="1" ht="18" customHeight="1" x14ac:dyDescent="0.3"/>
    <row r="96" s="1" customFormat="1" ht="18" customHeight="1" x14ac:dyDescent="0.3"/>
    <row r="97" s="1" customFormat="1" ht="18" customHeight="1" x14ac:dyDescent="0.3"/>
    <row r="98" s="1" customFormat="1" ht="18" customHeight="1" x14ac:dyDescent="0.3"/>
    <row r="99" s="1" customFormat="1" ht="18" customHeight="1" x14ac:dyDescent="0.3"/>
    <row r="100" s="1" customFormat="1" ht="18" customHeight="1" x14ac:dyDescent="0.3"/>
    <row r="101" s="1" customFormat="1" ht="18" customHeight="1" x14ac:dyDescent="0.3"/>
    <row r="102" s="1" customFormat="1" ht="18" customHeight="1" x14ac:dyDescent="0.3"/>
    <row r="103" s="1" customFormat="1" ht="18" customHeight="1" x14ac:dyDescent="0.3"/>
    <row r="104" s="1" customFormat="1" ht="18" customHeight="1" x14ac:dyDescent="0.3"/>
    <row r="105" s="1" customFormat="1" ht="18" customHeight="1" x14ac:dyDescent="0.3"/>
    <row r="106" s="1" customFormat="1" ht="18" customHeight="1" x14ac:dyDescent="0.3"/>
    <row r="107" s="1" customFormat="1" ht="18" customHeight="1" x14ac:dyDescent="0.3"/>
    <row r="108" s="1" customFormat="1" ht="18" customHeight="1" x14ac:dyDescent="0.3"/>
    <row r="109" s="1" customFormat="1" ht="18" customHeight="1" x14ac:dyDescent="0.3"/>
    <row r="110" s="1" customFormat="1" ht="18" customHeight="1" x14ac:dyDescent="0.3"/>
    <row r="111" s="1" customFormat="1" ht="18" customHeight="1" x14ac:dyDescent="0.3"/>
    <row r="112" s="1" customFormat="1" ht="18" customHeight="1" x14ac:dyDescent="0.3"/>
    <row r="113" s="1" customFormat="1" ht="18" customHeight="1" x14ac:dyDescent="0.3"/>
    <row r="114" s="1" customFormat="1" ht="18" customHeight="1" x14ac:dyDescent="0.3"/>
    <row r="115" s="1" customFormat="1" ht="18" customHeight="1" x14ac:dyDescent="0.3"/>
    <row r="116" s="1" customFormat="1" ht="18" customHeight="1" x14ac:dyDescent="0.3"/>
    <row r="117" s="1" customFormat="1" ht="18" customHeight="1" x14ac:dyDescent="0.3"/>
    <row r="118" s="1" customFormat="1" ht="18" customHeight="1" x14ac:dyDescent="0.3"/>
    <row r="119" s="1" customFormat="1" ht="18" customHeight="1" x14ac:dyDescent="0.3"/>
    <row r="120" s="1" customFormat="1" ht="18" customHeight="1" x14ac:dyDescent="0.3"/>
    <row r="121" s="1" customFormat="1" ht="18" customHeight="1" x14ac:dyDescent="0.3"/>
    <row r="122" s="1" customFormat="1" ht="18" customHeight="1" x14ac:dyDescent="0.3"/>
    <row r="123" s="1" customFormat="1" ht="18" customHeight="1" x14ac:dyDescent="0.3"/>
    <row r="124" s="1" customFormat="1" ht="18" customHeight="1" x14ac:dyDescent="0.3"/>
    <row r="125" s="1" customFormat="1" ht="18" customHeight="1" x14ac:dyDescent="0.3"/>
    <row r="126" s="1" customFormat="1" ht="18" customHeight="1" x14ac:dyDescent="0.3"/>
    <row r="127" s="1" customFormat="1" ht="18" customHeight="1" x14ac:dyDescent="0.3"/>
    <row r="128" s="1" customFormat="1" ht="18" customHeight="1" x14ac:dyDescent="0.3"/>
    <row r="129" s="1" customFormat="1" ht="18" customHeight="1" x14ac:dyDescent="0.3"/>
    <row r="130" s="1" customFormat="1" ht="18" customHeight="1" x14ac:dyDescent="0.3"/>
    <row r="131" s="1" customFormat="1" ht="18" customHeight="1" x14ac:dyDescent="0.3"/>
    <row r="132" s="1" customFormat="1" ht="18" customHeight="1" x14ac:dyDescent="0.3"/>
    <row r="133" s="1" customFormat="1" ht="18" customHeight="1" x14ac:dyDescent="0.3"/>
    <row r="134" s="1" customFormat="1" ht="18" customHeight="1" x14ac:dyDescent="0.3"/>
    <row r="135" s="1" customFormat="1" ht="18" customHeight="1" x14ac:dyDescent="0.3"/>
    <row r="136" s="1" customFormat="1" ht="18" customHeight="1" x14ac:dyDescent="0.3"/>
    <row r="137" s="1" customFormat="1" ht="18" customHeight="1" x14ac:dyDescent="0.3"/>
    <row r="138" s="1" customFormat="1" ht="18" customHeight="1" x14ac:dyDescent="0.3"/>
    <row r="139" s="1" customFormat="1" ht="18" customHeight="1" x14ac:dyDescent="0.3"/>
    <row r="140" s="1" customFormat="1" ht="18" customHeight="1" x14ac:dyDescent="0.3"/>
    <row r="141" s="1" customFormat="1" ht="18" customHeight="1" x14ac:dyDescent="0.3"/>
    <row r="142" s="1" customFormat="1" ht="18" customHeight="1" x14ac:dyDescent="0.3"/>
    <row r="143" s="1" customFormat="1" ht="18" customHeight="1" x14ac:dyDescent="0.3"/>
    <row r="144" s="1" customFormat="1" ht="18" customHeight="1" x14ac:dyDescent="0.3"/>
    <row r="145" s="1" customFormat="1" ht="18" customHeight="1" x14ac:dyDescent="0.3"/>
    <row r="146" s="1" customFormat="1" ht="18" customHeight="1" x14ac:dyDescent="0.3"/>
    <row r="147" s="1" customFormat="1" ht="18" customHeight="1" x14ac:dyDescent="0.3"/>
    <row r="148" s="1" customFormat="1" ht="18" customHeight="1" x14ac:dyDescent="0.3"/>
    <row r="149" s="1" customFormat="1" ht="18" customHeight="1" x14ac:dyDescent="0.3"/>
    <row r="150" s="1" customFormat="1" ht="18" customHeight="1" x14ac:dyDescent="0.3"/>
    <row r="151" s="1" customFormat="1" ht="18" customHeight="1" x14ac:dyDescent="0.3"/>
    <row r="152" s="1" customFormat="1" ht="18" customHeight="1" x14ac:dyDescent="0.3"/>
    <row r="153" s="1" customFormat="1" ht="18" customHeight="1" x14ac:dyDescent="0.3"/>
    <row r="154" s="1" customFormat="1" ht="18" customHeight="1" x14ac:dyDescent="0.3"/>
    <row r="155" s="1" customFormat="1" ht="18" customHeight="1" x14ac:dyDescent="0.3"/>
    <row r="156" s="1" customFormat="1" ht="18" customHeight="1" x14ac:dyDescent="0.3"/>
    <row r="157" s="1" customFormat="1" ht="18" customHeight="1" x14ac:dyDescent="0.3"/>
    <row r="158" s="1" customFormat="1" ht="18" customHeight="1" x14ac:dyDescent="0.3"/>
    <row r="159" s="1" customFormat="1" ht="18" customHeight="1" x14ac:dyDescent="0.3"/>
    <row r="160" s="1" customFormat="1" ht="18" customHeight="1" x14ac:dyDescent="0.3"/>
    <row r="161" s="1" customFormat="1" ht="18" customHeight="1" x14ac:dyDescent="0.3"/>
    <row r="162" s="1" customFormat="1" ht="18" customHeight="1" x14ac:dyDescent="0.3"/>
    <row r="163" s="1" customFormat="1" ht="18" customHeight="1" x14ac:dyDescent="0.3"/>
    <row r="164" s="1" customFormat="1" ht="18" customHeight="1" x14ac:dyDescent="0.3"/>
    <row r="165" s="1" customFormat="1" ht="18" customHeight="1" x14ac:dyDescent="0.3"/>
    <row r="166" s="1" customFormat="1" ht="18" customHeight="1" x14ac:dyDescent="0.3"/>
    <row r="167" s="1" customFormat="1" ht="18" customHeight="1" x14ac:dyDescent="0.3"/>
    <row r="168" s="1" customFormat="1" ht="18" customHeight="1" x14ac:dyDescent="0.3"/>
    <row r="169" s="1" customFormat="1" ht="18" customHeight="1" x14ac:dyDescent="0.3"/>
    <row r="170" s="1" customFormat="1" ht="18" customHeight="1" x14ac:dyDescent="0.3"/>
    <row r="171" s="1" customFormat="1" ht="18" customHeight="1" x14ac:dyDescent="0.3"/>
    <row r="172" s="1" customFormat="1" ht="18" customHeight="1" x14ac:dyDescent="0.3"/>
    <row r="173" s="1" customFormat="1" ht="18" customHeight="1" x14ac:dyDescent="0.3"/>
    <row r="174" s="1" customFormat="1" ht="18" customHeight="1" x14ac:dyDescent="0.3"/>
    <row r="175" s="1" customFormat="1" ht="18" customHeight="1" x14ac:dyDescent="0.3"/>
    <row r="176" s="1" customFormat="1" ht="18" customHeight="1" x14ac:dyDescent="0.3"/>
    <row r="177" s="1" customFormat="1" ht="18" customHeight="1" x14ac:dyDescent="0.3"/>
    <row r="178" s="1" customFormat="1" ht="18" customHeight="1" x14ac:dyDescent="0.3"/>
    <row r="179" s="1" customFormat="1" ht="18" customHeight="1" x14ac:dyDescent="0.3"/>
    <row r="180" s="1" customFormat="1" ht="18" customHeight="1" x14ac:dyDescent="0.3"/>
    <row r="181" s="1" customFormat="1" ht="18" customHeight="1" x14ac:dyDescent="0.3"/>
    <row r="182" s="1" customFormat="1" ht="18" customHeight="1" x14ac:dyDescent="0.3"/>
    <row r="183" s="1" customFormat="1" ht="18" customHeight="1" x14ac:dyDescent="0.3"/>
    <row r="184" s="1" customFormat="1" ht="18" customHeight="1" x14ac:dyDescent="0.3"/>
    <row r="185" s="1" customFormat="1" ht="18" customHeight="1" x14ac:dyDescent="0.3"/>
    <row r="186" s="1" customFormat="1" ht="18" customHeight="1" x14ac:dyDescent="0.3"/>
    <row r="187" s="1" customFormat="1" ht="18" customHeight="1" x14ac:dyDescent="0.3"/>
    <row r="188" s="1" customFormat="1" ht="18" customHeight="1" x14ac:dyDescent="0.3"/>
    <row r="189" s="1" customFormat="1" ht="18" customHeight="1" x14ac:dyDescent="0.3"/>
    <row r="190" s="1" customFormat="1" ht="18" customHeight="1" x14ac:dyDescent="0.3"/>
    <row r="191" s="1" customFormat="1" ht="18" customHeight="1" x14ac:dyDescent="0.3"/>
    <row r="192" s="1" customFormat="1" ht="18" customHeight="1" x14ac:dyDescent="0.3"/>
    <row r="193" s="1" customFormat="1" ht="18" customHeight="1" x14ac:dyDescent="0.3"/>
    <row r="194" s="1" customFormat="1" ht="18" customHeight="1" x14ac:dyDescent="0.3"/>
    <row r="195" s="1" customFormat="1" ht="18" customHeight="1" x14ac:dyDescent="0.3"/>
    <row r="196" s="1" customFormat="1" ht="18" customHeight="1" x14ac:dyDescent="0.3"/>
    <row r="197" s="1" customFormat="1" ht="18" customHeight="1" x14ac:dyDescent="0.3"/>
    <row r="198" s="1" customFormat="1" ht="18" customHeight="1" x14ac:dyDescent="0.3"/>
    <row r="199" s="1" customFormat="1" ht="18" customHeight="1" x14ac:dyDescent="0.3"/>
    <row r="200" s="1" customFormat="1" ht="18" customHeight="1" x14ac:dyDescent="0.3"/>
    <row r="201" s="1" customFormat="1" ht="18" customHeight="1" x14ac:dyDescent="0.3"/>
    <row r="202" s="1" customFormat="1" ht="18" customHeight="1" x14ac:dyDescent="0.3"/>
    <row r="203" s="1" customFormat="1" ht="18" customHeight="1" x14ac:dyDescent="0.3"/>
    <row r="204" s="1" customFormat="1" ht="18" customHeight="1" x14ac:dyDescent="0.3"/>
    <row r="205" s="1" customFormat="1" ht="18" customHeight="1" x14ac:dyDescent="0.3"/>
    <row r="206" s="1" customFormat="1" ht="18" customHeight="1" x14ac:dyDescent="0.3"/>
    <row r="207" s="1" customFormat="1" ht="18" customHeight="1" x14ac:dyDescent="0.3"/>
    <row r="208" s="1" customFormat="1" ht="18" customHeight="1" x14ac:dyDescent="0.3"/>
    <row r="209" s="1" customFormat="1" ht="18" customHeight="1" x14ac:dyDescent="0.3"/>
    <row r="210" s="1" customFormat="1" ht="18" customHeight="1" x14ac:dyDescent="0.3"/>
    <row r="211" s="1" customFormat="1" ht="18" customHeight="1" x14ac:dyDescent="0.3"/>
    <row r="212" s="1" customFormat="1" ht="18" customHeight="1" x14ac:dyDescent="0.3"/>
    <row r="213" s="1" customFormat="1" ht="18" customHeight="1" x14ac:dyDescent="0.3"/>
    <row r="214" s="1" customFormat="1" ht="18" customHeight="1" x14ac:dyDescent="0.3"/>
    <row r="215" s="1" customFormat="1" ht="18" customHeight="1" x14ac:dyDescent="0.3"/>
    <row r="216" s="1" customFormat="1" ht="18" customHeight="1" x14ac:dyDescent="0.3"/>
    <row r="217" s="1" customFormat="1" ht="18" customHeight="1" x14ac:dyDescent="0.3"/>
    <row r="218" s="1" customFormat="1" ht="18" customHeight="1" x14ac:dyDescent="0.3"/>
    <row r="219" s="1" customFormat="1" ht="18" customHeight="1" x14ac:dyDescent="0.3"/>
    <row r="220" s="1" customFormat="1" ht="18" customHeight="1" x14ac:dyDescent="0.3"/>
    <row r="221" s="1" customFormat="1" ht="18" customHeight="1" x14ac:dyDescent="0.3"/>
    <row r="222" s="1" customFormat="1" ht="18" customHeight="1" x14ac:dyDescent="0.3"/>
    <row r="223" s="1" customFormat="1" ht="18" customHeight="1" x14ac:dyDescent="0.3"/>
    <row r="224" s="1" customFormat="1" ht="18" customHeight="1" x14ac:dyDescent="0.3"/>
    <row r="225" s="1" customFormat="1" ht="18" customHeight="1" x14ac:dyDescent="0.3"/>
    <row r="226" s="1" customFormat="1" ht="18" customHeight="1" x14ac:dyDescent="0.3"/>
    <row r="227" s="1" customFormat="1" ht="18" customHeight="1" x14ac:dyDescent="0.3"/>
    <row r="228" s="1" customFormat="1" ht="18" customHeight="1" x14ac:dyDescent="0.3"/>
    <row r="229" s="1" customFormat="1" ht="18" customHeight="1" x14ac:dyDescent="0.3"/>
    <row r="230" s="1" customFormat="1" ht="18" customHeight="1" x14ac:dyDescent="0.3"/>
    <row r="231" s="1" customFormat="1" ht="18" customHeight="1" x14ac:dyDescent="0.3"/>
    <row r="232" s="1" customFormat="1" ht="18" customHeight="1" x14ac:dyDescent="0.3"/>
    <row r="233" s="1" customFormat="1" ht="18" customHeight="1" x14ac:dyDescent="0.3"/>
    <row r="234" s="1" customFormat="1" ht="18" customHeight="1" x14ac:dyDescent="0.3"/>
    <row r="235" s="1" customFormat="1" ht="18" customHeight="1" x14ac:dyDescent="0.3"/>
    <row r="236" s="1" customFormat="1" ht="18" customHeight="1" x14ac:dyDescent="0.3"/>
    <row r="237" s="1" customFormat="1" ht="18" customHeight="1" x14ac:dyDescent="0.3"/>
    <row r="238" s="1" customFormat="1" ht="18" customHeight="1" x14ac:dyDescent="0.3"/>
    <row r="239" s="1" customFormat="1" ht="18" customHeight="1" x14ac:dyDescent="0.3"/>
    <row r="240" s="1" customFormat="1" ht="18" customHeight="1" x14ac:dyDescent="0.3"/>
    <row r="241" s="1" customFormat="1" ht="18" customHeight="1" x14ac:dyDescent="0.3"/>
    <row r="242" s="1" customFormat="1" ht="18" customHeight="1" x14ac:dyDescent="0.3"/>
    <row r="243" s="1" customFormat="1" ht="18" customHeight="1" x14ac:dyDescent="0.3"/>
    <row r="244" s="1" customFormat="1" ht="18" customHeight="1" x14ac:dyDescent="0.3"/>
    <row r="245" s="1" customFormat="1" ht="18" customHeight="1" x14ac:dyDescent="0.3"/>
    <row r="246" s="1" customFormat="1" ht="18" customHeight="1" x14ac:dyDescent="0.3"/>
    <row r="247" s="1" customFormat="1" ht="18" customHeight="1" x14ac:dyDescent="0.3"/>
    <row r="248" s="1" customFormat="1" ht="18" customHeight="1" x14ac:dyDescent="0.3"/>
    <row r="249" s="1" customFormat="1" ht="18" customHeight="1" x14ac:dyDescent="0.3"/>
    <row r="250" s="1" customFormat="1" ht="18" customHeight="1" x14ac:dyDescent="0.3"/>
    <row r="251" s="1" customFormat="1" ht="18" customHeight="1" x14ac:dyDescent="0.3"/>
    <row r="252" s="1" customFormat="1" ht="18" customHeight="1" x14ac:dyDescent="0.3"/>
    <row r="253" s="1" customFormat="1" ht="18" customHeight="1" x14ac:dyDescent="0.3"/>
    <row r="254" s="1" customFormat="1" ht="18" customHeight="1" x14ac:dyDescent="0.3"/>
    <row r="255" s="1" customFormat="1" ht="18" customHeight="1" x14ac:dyDescent="0.3"/>
    <row r="256" s="1" customFormat="1" ht="18" customHeight="1" x14ac:dyDescent="0.3"/>
    <row r="257" s="1" customFormat="1" ht="18" customHeight="1" x14ac:dyDescent="0.3"/>
    <row r="258" s="1" customFormat="1" ht="18" customHeight="1" x14ac:dyDescent="0.3"/>
    <row r="259" s="1" customFormat="1" ht="18" customHeight="1" x14ac:dyDescent="0.3"/>
    <row r="260" s="1" customFormat="1" ht="18" customHeight="1" x14ac:dyDescent="0.3"/>
    <row r="261" s="1" customFormat="1" ht="18" customHeight="1" x14ac:dyDescent="0.3"/>
    <row r="262" s="1" customFormat="1" ht="18" customHeight="1" x14ac:dyDescent="0.3"/>
    <row r="263" s="1" customFormat="1" ht="18" customHeight="1" x14ac:dyDescent="0.3"/>
    <row r="264" s="1" customFormat="1" ht="18" customHeight="1" x14ac:dyDescent="0.3"/>
    <row r="265" s="1" customFormat="1" ht="18" customHeight="1" x14ac:dyDescent="0.3"/>
    <row r="266" s="1" customFormat="1" ht="18" customHeight="1" x14ac:dyDescent="0.3"/>
    <row r="267" s="1" customFormat="1" ht="18" customHeight="1" x14ac:dyDescent="0.3"/>
    <row r="268" s="1" customFormat="1" ht="18" customHeight="1" x14ac:dyDescent="0.3"/>
    <row r="269" s="1" customFormat="1" ht="18" customHeight="1" x14ac:dyDescent="0.3"/>
    <row r="270" s="1" customFormat="1" ht="18" customHeight="1" x14ac:dyDescent="0.3"/>
    <row r="271" s="1" customFormat="1" ht="18" customHeight="1" x14ac:dyDescent="0.3"/>
    <row r="272" s="1" customFormat="1" ht="18" customHeight="1" x14ac:dyDescent="0.3"/>
    <row r="273" s="1" customFormat="1" ht="18" customHeight="1" x14ac:dyDescent="0.3"/>
    <row r="274" s="1" customFormat="1" ht="18" customHeight="1" x14ac:dyDescent="0.3"/>
    <row r="275" s="1" customFormat="1" ht="18" customHeight="1" x14ac:dyDescent="0.3"/>
    <row r="276" s="1" customFormat="1" ht="18" customHeight="1" x14ac:dyDescent="0.3"/>
    <row r="277" s="1" customFormat="1" ht="18" customHeight="1" x14ac:dyDescent="0.3"/>
    <row r="278" s="1" customFormat="1" ht="18" customHeight="1" x14ac:dyDescent="0.3"/>
    <row r="279" s="1" customFormat="1" ht="18" customHeight="1" x14ac:dyDescent="0.3"/>
    <row r="280" s="1" customFormat="1" ht="18" customHeight="1" x14ac:dyDescent="0.3"/>
    <row r="281" s="1" customFormat="1" ht="18" customHeight="1" x14ac:dyDescent="0.3"/>
    <row r="282" s="1" customFormat="1" ht="18" customHeight="1" x14ac:dyDescent="0.3"/>
    <row r="283" s="1" customFormat="1" ht="18" customHeight="1" x14ac:dyDescent="0.3"/>
    <row r="284" s="1" customFormat="1" ht="18" customHeight="1" x14ac:dyDescent="0.3"/>
    <row r="285" s="1" customFormat="1" ht="18" customHeight="1" x14ac:dyDescent="0.3"/>
    <row r="286" s="1" customFormat="1" ht="18" customHeight="1" x14ac:dyDescent="0.3"/>
    <row r="287" s="1" customFormat="1" ht="18" customHeight="1" x14ac:dyDescent="0.3"/>
    <row r="288" s="1" customFormat="1" ht="18" customHeight="1" x14ac:dyDescent="0.3"/>
    <row r="289" s="1" customFormat="1" ht="18" customHeight="1" x14ac:dyDescent="0.3"/>
    <row r="290" s="1" customFormat="1" ht="18" customHeight="1" x14ac:dyDescent="0.3"/>
    <row r="291" s="1" customFormat="1" ht="18" customHeight="1" x14ac:dyDescent="0.3"/>
    <row r="292" s="1" customFormat="1" ht="18" customHeight="1" x14ac:dyDescent="0.3"/>
    <row r="293" s="1" customFormat="1" ht="18" customHeight="1" x14ac:dyDescent="0.3"/>
    <row r="294" s="1" customFormat="1" ht="18" customHeight="1" x14ac:dyDescent="0.3"/>
    <row r="295" s="1" customFormat="1" ht="18" customHeight="1" x14ac:dyDescent="0.3"/>
    <row r="296" s="1" customFormat="1" ht="18" customHeight="1" x14ac:dyDescent="0.3"/>
    <row r="297" s="1" customFormat="1" ht="18" customHeight="1" x14ac:dyDescent="0.3"/>
    <row r="298" s="1" customFormat="1" ht="18" customHeight="1" x14ac:dyDescent="0.3"/>
    <row r="299" s="1" customFormat="1" ht="18" customHeight="1" x14ac:dyDescent="0.3"/>
    <row r="300" s="1" customFormat="1" ht="18" customHeight="1" x14ac:dyDescent="0.3"/>
    <row r="301" s="1" customFormat="1" ht="18" customHeight="1" x14ac:dyDescent="0.3"/>
    <row r="302" s="1" customFormat="1" ht="18" customHeight="1" x14ac:dyDescent="0.3"/>
    <row r="303" s="1" customFormat="1" ht="18" customHeight="1" x14ac:dyDescent="0.3"/>
    <row r="304" s="1" customFormat="1" ht="18" customHeight="1" x14ac:dyDescent="0.3"/>
    <row r="305" s="1" customFormat="1" ht="18" customHeight="1" x14ac:dyDescent="0.3"/>
    <row r="306" s="1" customFormat="1" ht="18" customHeight="1" x14ac:dyDescent="0.3"/>
    <row r="307" s="1" customFormat="1" ht="18" customHeight="1" x14ac:dyDescent="0.3"/>
    <row r="308" s="1" customFormat="1" ht="18" customHeight="1" x14ac:dyDescent="0.3"/>
    <row r="309" s="1" customFormat="1" ht="18" customHeight="1" x14ac:dyDescent="0.3"/>
    <row r="310" s="1" customFormat="1" ht="18" customHeight="1" x14ac:dyDescent="0.3"/>
    <row r="311" s="1" customFormat="1" ht="18" customHeight="1" x14ac:dyDescent="0.3"/>
    <row r="312" s="1" customFormat="1" ht="18" customHeight="1" x14ac:dyDescent="0.3"/>
    <row r="313" s="1" customFormat="1" ht="18" customHeight="1" x14ac:dyDescent="0.3"/>
    <row r="314" s="1" customFormat="1" ht="18" customHeight="1" x14ac:dyDescent="0.3"/>
    <row r="315" s="1" customFormat="1" ht="18" customHeight="1" x14ac:dyDescent="0.3"/>
    <row r="316" s="1" customFormat="1" ht="18" customHeight="1" x14ac:dyDescent="0.3"/>
    <row r="317" s="1" customFormat="1" ht="18" customHeight="1" x14ac:dyDescent="0.3"/>
    <row r="318" s="1" customFormat="1" ht="18" customHeight="1" x14ac:dyDescent="0.3"/>
    <row r="319" s="1" customFormat="1" ht="18" customHeight="1" x14ac:dyDescent="0.3"/>
    <row r="320" s="1" customFormat="1" ht="18" customHeight="1" x14ac:dyDescent="0.3"/>
    <row r="321" s="1" customFormat="1" ht="18" customHeight="1" x14ac:dyDescent="0.3"/>
    <row r="322" s="1" customFormat="1" ht="18" customHeight="1" x14ac:dyDescent="0.3"/>
    <row r="323" s="1" customFormat="1" ht="18" customHeight="1" x14ac:dyDescent="0.3"/>
    <row r="324" s="1" customFormat="1" ht="18" customHeight="1" x14ac:dyDescent="0.3"/>
    <row r="325" s="1" customFormat="1" ht="18" customHeight="1" x14ac:dyDescent="0.3"/>
    <row r="326" s="1" customFormat="1" ht="18" customHeight="1" x14ac:dyDescent="0.3"/>
    <row r="327" s="1" customFormat="1" ht="18" customHeight="1" x14ac:dyDescent="0.3"/>
    <row r="328" s="1" customFormat="1" ht="18" customHeight="1" x14ac:dyDescent="0.3"/>
    <row r="329" s="1" customFormat="1" ht="18" customHeight="1" x14ac:dyDescent="0.3"/>
    <row r="330" s="1" customFormat="1" ht="18" customHeight="1" x14ac:dyDescent="0.3"/>
    <row r="331" s="1" customFormat="1" ht="18" customHeight="1" x14ac:dyDescent="0.3"/>
    <row r="332" s="1" customFormat="1" ht="18" customHeight="1" x14ac:dyDescent="0.3"/>
    <row r="333" s="1" customFormat="1" ht="18" customHeight="1" x14ac:dyDescent="0.3"/>
    <row r="334" s="1" customFormat="1" ht="18" customHeight="1" x14ac:dyDescent="0.3"/>
    <row r="335" s="1" customFormat="1" ht="18" customHeight="1" x14ac:dyDescent="0.3"/>
    <row r="336" s="1" customFormat="1" ht="18" customHeight="1" x14ac:dyDescent="0.3"/>
    <row r="337" s="1" customFormat="1" ht="18" customHeight="1" x14ac:dyDescent="0.3"/>
    <row r="338" s="1" customFormat="1" ht="18" customHeight="1" x14ac:dyDescent="0.3"/>
    <row r="339" s="1" customFormat="1" ht="18" customHeight="1" x14ac:dyDescent="0.3"/>
    <row r="340" s="1" customFormat="1" ht="18" customHeight="1" x14ac:dyDescent="0.3"/>
    <row r="341" s="1" customFormat="1" ht="18" customHeight="1" x14ac:dyDescent="0.3"/>
    <row r="342" s="1" customFormat="1" ht="18" customHeight="1" x14ac:dyDescent="0.3"/>
    <row r="343" s="1" customFormat="1" ht="18" customHeight="1" x14ac:dyDescent="0.3"/>
    <row r="344" s="1" customFormat="1" ht="18" customHeight="1" x14ac:dyDescent="0.3"/>
    <row r="345" s="1" customFormat="1" ht="18" customHeight="1" x14ac:dyDescent="0.3"/>
    <row r="346" s="1" customFormat="1" ht="18" customHeight="1" x14ac:dyDescent="0.3"/>
    <row r="347" s="1" customFormat="1" ht="18" customHeight="1" x14ac:dyDescent="0.3"/>
    <row r="348" s="1" customFormat="1" ht="18" customHeight="1" x14ac:dyDescent="0.3"/>
    <row r="349" s="1" customFormat="1" ht="18" customHeight="1" x14ac:dyDescent="0.3"/>
    <row r="350" s="1" customFormat="1" ht="18" customHeight="1" x14ac:dyDescent="0.3"/>
    <row r="351" s="1" customFormat="1" ht="18" customHeight="1" x14ac:dyDescent="0.3"/>
    <row r="352" s="1" customFormat="1" ht="18" customHeight="1" x14ac:dyDescent="0.3"/>
    <row r="353" s="1" customFormat="1" ht="18" customHeight="1" x14ac:dyDescent="0.3"/>
    <row r="354" s="1" customFormat="1" ht="18" customHeight="1" x14ac:dyDescent="0.3"/>
    <row r="355" s="1" customFormat="1" ht="18" customHeight="1" x14ac:dyDescent="0.3"/>
    <row r="356" s="1" customFormat="1" ht="18" customHeight="1" x14ac:dyDescent="0.3"/>
    <row r="357" s="1" customFormat="1" ht="18" customHeight="1" x14ac:dyDescent="0.3"/>
    <row r="358" s="1" customFormat="1" ht="18" customHeight="1" x14ac:dyDescent="0.3"/>
    <row r="359" s="1" customFormat="1" ht="18" customHeight="1" x14ac:dyDescent="0.3"/>
    <row r="360" s="1" customFormat="1" ht="18" customHeight="1" x14ac:dyDescent="0.3"/>
    <row r="361" s="1" customFormat="1" ht="18" customHeight="1" x14ac:dyDescent="0.3"/>
    <row r="362" s="1" customFormat="1" ht="18" customHeight="1" x14ac:dyDescent="0.3"/>
    <row r="363" s="1" customFormat="1" ht="18" customHeight="1" x14ac:dyDescent="0.3"/>
    <row r="364" s="1" customFormat="1" ht="18" customHeight="1" x14ac:dyDescent="0.3"/>
    <row r="365" s="1" customFormat="1" ht="18" customHeight="1" x14ac:dyDescent="0.3"/>
    <row r="366" s="1" customFormat="1" ht="18" customHeight="1" x14ac:dyDescent="0.3"/>
    <row r="367" s="1" customFormat="1" ht="18" customHeight="1" x14ac:dyDescent="0.3"/>
    <row r="368" s="1" customFormat="1" ht="18" customHeight="1" x14ac:dyDescent="0.3"/>
    <row r="369" s="1" customFormat="1" ht="18" customHeight="1" x14ac:dyDescent="0.3"/>
    <row r="370" s="1" customFormat="1" ht="18" customHeight="1" x14ac:dyDescent="0.3"/>
    <row r="371" s="1" customFormat="1" ht="18" customHeight="1" x14ac:dyDescent="0.3"/>
    <row r="372" s="1" customFormat="1" ht="18" customHeight="1" x14ac:dyDescent="0.3"/>
    <row r="373" s="1" customFormat="1" ht="18" customHeight="1" x14ac:dyDescent="0.3"/>
    <row r="374" s="1" customFormat="1" ht="18" customHeight="1" x14ac:dyDescent="0.3"/>
    <row r="375" s="1" customFormat="1" ht="18" customHeight="1" x14ac:dyDescent="0.3"/>
    <row r="376" s="1" customFormat="1" ht="18" customHeight="1" x14ac:dyDescent="0.3"/>
    <row r="377" s="1" customFormat="1" ht="18" customHeight="1" x14ac:dyDescent="0.3"/>
    <row r="378" s="1" customFormat="1" ht="18" customHeight="1" x14ac:dyDescent="0.3"/>
    <row r="379" s="1" customFormat="1" ht="18" customHeight="1" x14ac:dyDescent="0.3"/>
    <row r="380" s="1" customFormat="1" ht="18" customHeight="1" x14ac:dyDescent="0.3"/>
    <row r="381" s="1" customFormat="1" ht="18" customHeight="1" x14ac:dyDescent="0.3"/>
    <row r="382" s="1" customFormat="1" ht="18" customHeigh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</sheetData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2" orientation="landscape" horizontalDpi="4294967293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1:M447"/>
  <sheetViews>
    <sheetView topLeftCell="E4" workbookViewId="0">
      <selection activeCell="F35" sqref="F35"/>
    </sheetView>
  </sheetViews>
  <sheetFormatPr baseColWidth="10" defaultColWidth="11.42578125" defaultRowHeight="16.5" x14ac:dyDescent="0.3"/>
  <cols>
    <col min="1" max="1" width="2.28515625" style="1" customWidth="1"/>
    <col min="2" max="2" width="2.7109375" style="1" customWidth="1"/>
    <col min="3" max="3" width="3.7109375" style="1" customWidth="1"/>
    <col min="4" max="4" width="27.7109375" style="1" customWidth="1"/>
    <col min="5" max="5" width="22.140625" style="1" customWidth="1"/>
    <col min="6" max="6" width="22" style="1" customWidth="1"/>
    <col min="7" max="7" width="3.7109375" style="1" customWidth="1"/>
    <col min="8" max="8" width="2.85546875" style="1" customWidth="1"/>
    <col min="9" max="9" width="3.7109375" style="1" customWidth="1"/>
    <col min="10" max="10" width="27.7109375" style="1" customWidth="1"/>
    <col min="11" max="11" width="22.140625" style="1" customWidth="1"/>
    <col min="12" max="12" width="22.28515625" style="1" customWidth="1"/>
    <col min="13" max="13" width="3" style="1" customWidth="1"/>
    <col min="14" max="14" width="3.28515625" style="1" customWidth="1"/>
    <col min="15" max="16384" width="11.42578125" style="1"/>
  </cols>
  <sheetData>
    <row r="1" spans="2:13" s="2" customFormat="1" ht="34.5" customHeight="1" x14ac:dyDescent="0.6">
      <c r="B1" s="2" t="s">
        <v>0</v>
      </c>
      <c r="E1" s="3"/>
      <c r="F1" s="3"/>
      <c r="G1" s="36" t="s">
        <v>1</v>
      </c>
      <c r="L1" s="37" t="s">
        <v>26</v>
      </c>
    </row>
    <row r="2" spans="2:13" ht="6" customHeight="1" thickBot="1" x14ac:dyDescent="0.35"/>
    <row r="3" spans="2:13" ht="6" customHeight="1" x14ac:dyDescent="0.3">
      <c r="B3" s="4"/>
      <c r="C3" s="5"/>
      <c r="D3" s="5"/>
      <c r="E3" s="5"/>
      <c r="F3" s="5"/>
      <c r="G3" s="5"/>
      <c r="H3" s="4"/>
      <c r="I3" s="5"/>
      <c r="J3" s="5"/>
      <c r="K3" s="5"/>
      <c r="L3" s="5"/>
      <c r="M3" s="6"/>
    </row>
    <row r="4" spans="2:13" ht="22.5" customHeight="1" x14ac:dyDescent="0.4">
      <c r="B4" s="7"/>
      <c r="D4" s="57" t="s">
        <v>14</v>
      </c>
      <c r="E4" s="57"/>
      <c r="F4" s="57"/>
      <c r="H4" s="7"/>
      <c r="J4" s="57" t="s">
        <v>15</v>
      </c>
      <c r="K4" s="57"/>
      <c r="L4" s="57"/>
      <c r="M4" s="8"/>
    </row>
    <row r="5" spans="2:13" ht="6" customHeight="1" thickBot="1" x14ac:dyDescent="0.35">
      <c r="B5" s="9"/>
      <c r="C5" s="13"/>
      <c r="D5" s="13"/>
      <c r="E5" s="26"/>
      <c r="F5" s="26"/>
      <c r="G5" s="26"/>
      <c r="H5" s="28"/>
      <c r="I5" s="29"/>
      <c r="J5" s="29"/>
      <c r="K5" s="26"/>
      <c r="L5" s="26"/>
      <c r="M5" s="27"/>
    </row>
    <row r="6" spans="2:13" ht="10.5" customHeight="1" x14ac:dyDescent="0.3">
      <c r="B6" s="4"/>
      <c r="C6" s="17"/>
      <c r="D6" s="17"/>
      <c r="E6" s="17"/>
      <c r="F6" s="17"/>
      <c r="G6" s="18"/>
      <c r="H6" s="17"/>
      <c r="I6" s="17"/>
      <c r="J6" s="17"/>
      <c r="K6" s="17"/>
      <c r="L6" s="17"/>
      <c r="M6" s="18"/>
    </row>
    <row r="7" spans="2:13" ht="18.75" customHeight="1" x14ac:dyDescent="0.35">
      <c r="B7" s="7"/>
      <c r="C7" s="21"/>
      <c r="D7" s="10"/>
      <c r="E7" s="35" t="s">
        <v>23</v>
      </c>
      <c r="F7" s="35" t="s">
        <v>24</v>
      </c>
      <c r="G7" s="25"/>
      <c r="H7" s="10"/>
      <c r="I7" s="21"/>
      <c r="J7" s="10"/>
      <c r="K7" s="35" t="s">
        <v>23</v>
      </c>
      <c r="L7" s="35" t="s">
        <v>24</v>
      </c>
      <c r="M7" s="25"/>
    </row>
    <row r="8" spans="2:13" ht="10.5" customHeight="1" x14ac:dyDescent="0.35">
      <c r="B8" s="7"/>
      <c r="C8" s="21"/>
      <c r="D8" s="10"/>
      <c r="E8" s="35"/>
      <c r="F8" s="35"/>
      <c r="G8" s="25"/>
      <c r="H8" s="10"/>
      <c r="I8" s="21"/>
      <c r="J8" s="10"/>
      <c r="K8" s="35"/>
      <c r="L8" s="35"/>
      <c r="M8" s="25"/>
    </row>
    <row r="9" spans="2:13" ht="18" customHeight="1" x14ac:dyDescent="0.35">
      <c r="B9" s="7"/>
      <c r="C9" s="19" t="s">
        <v>2</v>
      </c>
      <c r="D9" s="10"/>
      <c r="E9" s="33">
        <f>SUM(E11:E18)</f>
        <v>3574.71</v>
      </c>
      <c r="F9" s="33">
        <f>SUM(F11:F18)</f>
        <v>32395.62</v>
      </c>
      <c r="G9" s="11"/>
      <c r="H9" s="10"/>
      <c r="I9" s="19" t="s">
        <v>22</v>
      </c>
      <c r="J9" s="10"/>
      <c r="K9" s="38">
        <f>SUM(K11:K14)</f>
        <v>63566.71</v>
      </c>
      <c r="L9" s="38">
        <f>SUM(L11:L14)</f>
        <v>63469.759999999995</v>
      </c>
      <c r="M9" s="11"/>
    </row>
    <row r="10" spans="2:13" ht="10.5" customHeight="1" x14ac:dyDescent="0.35">
      <c r="B10" s="7"/>
      <c r="C10" s="19"/>
      <c r="D10" s="10"/>
      <c r="E10" s="33"/>
      <c r="F10" s="33"/>
      <c r="G10" s="11"/>
      <c r="H10" s="10"/>
      <c r="I10" s="19"/>
      <c r="J10" s="10"/>
      <c r="K10" s="38"/>
      <c r="L10" s="38"/>
      <c r="M10" s="11"/>
    </row>
    <row r="11" spans="2:13" ht="18" customHeight="1" x14ac:dyDescent="0.3">
      <c r="B11" s="7"/>
      <c r="C11" s="10"/>
      <c r="D11" s="10" t="s">
        <v>4</v>
      </c>
      <c r="E11" s="32">
        <v>26718.37</v>
      </c>
      <c r="F11" s="32"/>
      <c r="G11" s="11"/>
      <c r="H11" s="10"/>
      <c r="I11" s="10"/>
      <c r="J11" s="10" t="s">
        <v>12</v>
      </c>
      <c r="K11" s="39">
        <v>38773.300000000003</v>
      </c>
      <c r="L11" s="39">
        <v>38257.589999999997</v>
      </c>
      <c r="M11" s="16"/>
    </row>
    <row r="12" spans="2:13" ht="18" customHeight="1" x14ac:dyDescent="0.3">
      <c r="B12" s="7"/>
      <c r="C12" s="10"/>
      <c r="D12" s="10" t="s">
        <v>3</v>
      </c>
      <c r="E12" s="32">
        <v>-26718.37</v>
      </c>
      <c r="F12" s="32"/>
      <c r="G12" s="11"/>
      <c r="H12" s="10"/>
      <c r="I12" s="10"/>
      <c r="J12" s="10" t="s">
        <v>13</v>
      </c>
      <c r="K12" s="39">
        <v>25309.119999999999</v>
      </c>
      <c r="L12" s="39">
        <v>25309.119999999999</v>
      </c>
      <c r="M12" s="16"/>
    </row>
    <row r="13" spans="2:13" ht="18" customHeight="1" x14ac:dyDescent="0.3">
      <c r="B13" s="7"/>
      <c r="C13" s="10"/>
      <c r="D13" s="10" t="s">
        <v>16</v>
      </c>
      <c r="E13" s="32">
        <v>6208.7</v>
      </c>
      <c r="F13" s="32">
        <v>3723</v>
      </c>
      <c r="G13" s="11"/>
      <c r="H13" s="10"/>
      <c r="I13" s="10"/>
      <c r="J13" s="10"/>
      <c r="K13" s="39"/>
      <c r="L13" s="39"/>
      <c r="M13" s="16"/>
    </row>
    <row r="14" spans="2:13" ht="18" customHeight="1" x14ac:dyDescent="0.3">
      <c r="B14" s="7"/>
      <c r="C14" s="10"/>
      <c r="D14" s="10" t="s">
        <v>17</v>
      </c>
      <c r="E14" s="32">
        <v>-4497.16</v>
      </c>
      <c r="F14" s="32">
        <v>-3057.05</v>
      </c>
      <c r="G14" s="11"/>
      <c r="H14" s="10"/>
      <c r="I14" s="10"/>
      <c r="J14" s="10" t="s">
        <v>29</v>
      </c>
      <c r="K14" s="43">
        <v>-515.71</v>
      </c>
      <c r="L14" s="43">
        <v>-96.95</v>
      </c>
      <c r="M14" s="16"/>
    </row>
    <row r="15" spans="2:13" ht="18" customHeight="1" x14ac:dyDescent="0.3">
      <c r="B15" s="7"/>
      <c r="C15" s="10"/>
      <c r="D15" s="10" t="s">
        <v>5</v>
      </c>
      <c r="E15" s="32">
        <v>3140.62</v>
      </c>
      <c r="F15" s="32">
        <v>2459.17</v>
      </c>
      <c r="G15" s="11"/>
      <c r="H15" s="10"/>
      <c r="I15" s="10"/>
      <c r="J15" s="10"/>
      <c r="K15" s="39"/>
      <c r="L15" s="39"/>
      <c r="M15" s="16"/>
    </row>
    <row r="16" spans="2:13" ht="18" customHeight="1" x14ac:dyDescent="0.3">
      <c r="B16" s="7"/>
      <c r="C16" s="10"/>
      <c r="D16" s="10" t="s">
        <v>6</v>
      </c>
      <c r="E16" s="32">
        <v>-1277.45</v>
      </c>
      <c r="F16" s="32">
        <v>-1229.5</v>
      </c>
      <c r="G16" s="11"/>
      <c r="H16" s="10"/>
      <c r="I16" s="10"/>
      <c r="J16" s="10"/>
      <c r="K16" s="39"/>
      <c r="L16" s="39"/>
      <c r="M16" s="16"/>
    </row>
    <row r="17" spans="2:13" ht="18" customHeight="1" x14ac:dyDescent="0.3">
      <c r="B17" s="7"/>
      <c r="C17" s="10"/>
      <c r="D17" s="10" t="s">
        <v>18</v>
      </c>
      <c r="E17" s="32"/>
      <c r="F17" s="32">
        <v>500</v>
      </c>
      <c r="G17" s="11"/>
      <c r="H17" s="10"/>
      <c r="I17" s="10"/>
      <c r="J17" s="10"/>
      <c r="K17" s="39"/>
      <c r="L17" s="39"/>
      <c r="M17" s="11"/>
    </row>
    <row r="18" spans="2:13" ht="18" customHeight="1" x14ac:dyDescent="0.3">
      <c r="B18" s="7"/>
      <c r="C18" s="10"/>
      <c r="D18" s="10" t="s">
        <v>19</v>
      </c>
      <c r="E18" s="32"/>
      <c r="F18" s="32">
        <v>30000</v>
      </c>
      <c r="G18" s="11"/>
      <c r="H18" s="10"/>
      <c r="I18" s="10"/>
      <c r="J18" s="10"/>
      <c r="K18" s="39"/>
      <c r="L18" s="39"/>
      <c r="M18" s="11"/>
    </row>
    <row r="19" spans="2:13" ht="10.5" customHeight="1" x14ac:dyDescent="0.3">
      <c r="B19" s="7"/>
      <c r="C19" s="10"/>
      <c r="D19" s="10"/>
      <c r="E19" s="32"/>
      <c r="F19" s="32"/>
      <c r="G19" s="11"/>
      <c r="H19" s="10"/>
      <c r="I19" s="10"/>
      <c r="J19" s="10"/>
      <c r="K19" s="39"/>
      <c r="L19" s="39"/>
      <c r="M19" s="11"/>
    </row>
    <row r="20" spans="2:13" ht="10.5" customHeight="1" x14ac:dyDescent="0.3">
      <c r="B20" s="7"/>
      <c r="C20" s="10"/>
      <c r="D20" s="10"/>
      <c r="E20" s="32"/>
      <c r="F20" s="32"/>
      <c r="G20" s="11"/>
      <c r="H20" s="10"/>
      <c r="I20" s="10"/>
      <c r="J20" s="10"/>
      <c r="K20" s="39"/>
      <c r="L20" s="39"/>
      <c r="M20" s="11"/>
    </row>
    <row r="21" spans="2:13" ht="18" customHeight="1" x14ac:dyDescent="0.35">
      <c r="B21" s="7"/>
      <c r="C21" s="19" t="s">
        <v>11</v>
      </c>
      <c r="D21" s="10"/>
      <c r="E21" s="33"/>
      <c r="F21" s="33">
        <v>36</v>
      </c>
      <c r="G21" s="25"/>
      <c r="H21" s="21"/>
      <c r="I21" s="21"/>
      <c r="J21" s="21"/>
      <c r="K21" s="38"/>
      <c r="L21" s="38"/>
      <c r="M21" s="25"/>
    </row>
    <row r="22" spans="2:13" ht="10.5" customHeight="1" x14ac:dyDescent="0.3">
      <c r="B22" s="7"/>
      <c r="C22" s="10"/>
      <c r="D22" s="10"/>
      <c r="E22" s="32"/>
      <c r="F22" s="32"/>
      <c r="G22" s="11"/>
      <c r="H22" s="10"/>
      <c r="I22" s="10"/>
      <c r="J22" s="10"/>
      <c r="K22" s="39"/>
      <c r="L22" s="39"/>
      <c r="M22" s="11"/>
    </row>
    <row r="23" spans="2:13" ht="18" customHeight="1" x14ac:dyDescent="0.35">
      <c r="B23" s="7"/>
      <c r="C23" s="19" t="s">
        <v>20</v>
      </c>
      <c r="D23" s="10"/>
      <c r="E23" s="33">
        <f>SUM(E25:E31)</f>
        <v>59992</v>
      </c>
      <c r="F23" s="33">
        <f>SUM(F25:F31)</f>
        <v>31038.14</v>
      </c>
      <c r="G23" s="11"/>
      <c r="H23" s="10"/>
      <c r="I23" s="10"/>
      <c r="J23" s="10"/>
      <c r="K23" s="39"/>
      <c r="L23" s="39"/>
      <c r="M23" s="16"/>
    </row>
    <row r="24" spans="2:13" ht="12" customHeight="1" x14ac:dyDescent="0.35">
      <c r="B24" s="7"/>
      <c r="C24" s="19"/>
      <c r="D24" s="10"/>
      <c r="E24" s="33"/>
      <c r="F24" s="33"/>
      <c r="G24" s="11"/>
      <c r="H24" s="10"/>
      <c r="I24" s="10"/>
      <c r="J24" s="10"/>
      <c r="K24" s="39"/>
      <c r="L24" s="39"/>
      <c r="M24" s="16"/>
    </row>
    <row r="25" spans="2:13" ht="18" customHeight="1" x14ac:dyDescent="0.35">
      <c r="B25" s="7"/>
      <c r="C25" s="19"/>
      <c r="D25" s="10" t="s">
        <v>25</v>
      </c>
      <c r="E25" s="33"/>
      <c r="F25" s="32">
        <v>2000</v>
      </c>
      <c r="G25" s="11"/>
      <c r="H25" s="10"/>
      <c r="I25" s="10"/>
      <c r="J25" s="10"/>
      <c r="K25" s="39"/>
      <c r="L25" s="39"/>
      <c r="M25" s="16"/>
    </row>
    <row r="26" spans="2:13" ht="18" customHeight="1" x14ac:dyDescent="0.35">
      <c r="B26" s="7"/>
      <c r="C26" s="19"/>
      <c r="D26" s="10" t="s">
        <v>10</v>
      </c>
      <c r="E26" s="32">
        <v>1251.92</v>
      </c>
      <c r="F26" s="32"/>
      <c r="G26" s="11"/>
      <c r="H26" s="10"/>
      <c r="I26" s="10"/>
      <c r="J26" s="10"/>
      <c r="K26" s="39"/>
      <c r="L26" s="39"/>
      <c r="M26" s="16"/>
    </row>
    <row r="27" spans="2:13" ht="18" customHeight="1" x14ac:dyDescent="0.3">
      <c r="B27" s="7"/>
      <c r="C27" s="10"/>
      <c r="D27" s="10" t="s">
        <v>7</v>
      </c>
      <c r="E27" s="32">
        <v>54010.9</v>
      </c>
      <c r="F27" s="32">
        <f>24464.22+250.91</f>
        <v>24715.13</v>
      </c>
      <c r="G27" s="11"/>
      <c r="H27" s="10"/>
      <c r="I27" s="10"/>
      <c r="J27" s="10"/>
      <c r="K27" s="39"/>
      <c r="L27" s="39"/>
      <c r="M27" s="16"/>
    </row>
    <row r="28" spans="2:13" ht="18" customHeight="1" x14ac:dyDescent="0.3">
      <c r="B28" s="7"/>
      <c r="C28" s="10"/>
      <c r="D28" s="10" t="s">
        <v>8</v>
      </c>
      <c r="E28" s="32">
        <v>3429.8</v>
      </c>
      <c r="F28" s="32">
        <v>4159.66</v>
      </c>
      <c r="G28" s="11"/>
      <c r="H28" s="10"/>
      <c r="I28" s="10"/>
      <c r="J28" s="10"/>
      <c r="K28" s="39"/>
      <c r="L28" s="39"/>
      <c r="M28" s="11"/>
    </row>
    <row r="29" spans="2:13" ht="18" customHeight="1" x14ac:dyDescent="0.3">
      <c r="B29" s="7"/>
      <c r="C29" s="10"/>
      <c r="D29" s="10" t="s">
        <v>21</v>
      </c>
      <c r="E29" s="32">
        <v>1236.3499999999999</v>
      </c>
      <c r="F29" s="32">
        <v>163.35</v>
      </c>
      <c r="G29" s="11"/>
      <c r="H29" s="10"/>
      <c r="I29" s="10"/>
      <c r="J29" s="10"/>
      <c r="K29" s="39"/>
      <c r="L29" s="39"/>
      <c r="M29" s="11"/>
    </row>
    <row r="30" spans="2:13" ht="18" customHeight="1" x14ac:dyDescent="0.3">
      <c r="B30" s="7"/>
      <c r="C30" s="21"/>
      <c r="D30" s="10" t="s">
        <v>9</v>
      </c>
      <c r="E30" s="32">
        <v>63.03</v>
      </c>
      <c r="F30" s="32"/>
      <c r="G30" s="25"/>
      <c r="H30" s="21"/>
      <c r="I30" s="21"/>
      <c r="J30" s="21"/>
      <c r="K30" s="38"/>
      <c r="L30" s="38"/>
      <c r="M30" s="25"/>
    </row>
    <row r="31" spans="2:13" ht="18" customHeight="1" x14ac:dyDescent="0.3">
      <c r="B31" s="7"/>
      <c r="C31" s="21"/>
      <c r="D31" s="10"/>
      <c r="E31" s="32"/>
      <c r="F31" s="32"/>
      <c r="G31" s="25"/>
      <c r="H31" s="21"/>
      <c r="I31" s="21"/>
      <c r="J31" s="21"/>
      <c r="K31" s="38"/>
      <c r="L31" s="38"/>
      <c r="M31" s="25"/>
    </row>
    <row r="32" spans="2:13" ht="6" customHeight="1" x14ac:dyDescent="0.3">
      <c r="B32" s="7"/>
      <c r="C32" s="10"/>
      <c r="D32" s="10"/>
      <c r="E32" s="32"/>
      <c r="F32" s="32"/>
      <c r="G32" s="11"/>
      <c r="H32" s="10"/>
      <c r="I32" s="21"/>
      <c r="J32" s="10"/>
      <c r="K32" s="38"/>
      <c r="L32" s="39"/>
      <c r="M32" s="16"/>
    </row>
    <row r="33" spans="2:13" ht="18" customHeight="1" x14ac:dyDescent="0.3">
      <c r="B33" s="7"/>
      <c r="C33" s="10"/>
      <c r="D33" s="10"/>
      <c r="E33" s="32"/>
      <c r="F33" s="32"/>
      <c r="G33" s="11"/>
      <c r="H33" s="10"/>
      <c r="I33" s="10"/>
      <c r="J33" s="10"/>
      <c r="K33" s="39"/>
      <c r="L33" s="39"/>
      <c r="M33" s="16"/>
    </row>
    <row r="34" spans="2:13" ht="18" customHeight="1" x14ac:dyDescent="0.4">
      <c r="B34" s="7"/>
      <c r="C34" s="10"/>
      <c r="D34" s="10"/>
      <c r="E34" s="34"/>
      <c r="F34" s="32"/>
      <c r="G34" s="11"/>
      <c r="H34" s="10"/>
      <c r="I34" s="10"/>
      <c r="J34" s="10"/>
      <c r="K34" s="40"/>
      <c r="L34" s="39"/>
      <c r="M34" s="16"/>
    </row>
    <row r="35" spans="2:13" ht="24" customHeight="1" thickBot="1" x14ac:dyDescent="0.45">
      <c r="B35" s="7"/>
      <c r="C35" s="10"/>
      <c r="D35" s="42" t="s">
        <v>28</v>
      </c>
      <c r="E35" s="41">
        <f>E9+E21+E23</f>
        <v>63566.71</v>
      </c>
      <c r="F35" s="41">
        <f>F9+F21+F23</f>
        <v>63469.759999999995</v>
      </c>
      <c r="G35" s="11"/>
      <c r="H35" s="10"/>
      <c r="I35" s="10"/>
      <c r="J35" s="42" t="s">
        <v>27</v>
      </c>
      <c r="K35" s="41">
        <f>K9+K21+K23</f>
        <v>63566.71</v>
      </c>
      <c r="L35" s="41">
        <f>L9+L21+L23</f>
        <v>63469.759999999995</v>
      </c>
      <c r="M35" s="16"/>
    </row>
    <row r="36" spans="2:13" ht="18" customHeight="1" thickTop="1" x14ac:dyDescent="0.3">
      <c r="B36" s="7"/>
      <c r="C36" s="10"/>
      <c r="D36" s="10"/>
      <c r="E36" s="12"/>
      <c r="F36" s="12"/>
      <c r="G36" s="11"/>
      <c r="H36" s="10"/>
      <c r="I36" s="10"/>
      <c r="J36" s="10"/>
      <c r="K36" s="39"/>
      <c r="L36" s="39"/>
      <c r="M36" s="16"/>
    </row>
    <row r="37" spans="2:13" ht="18" customHeight="1" thickBot="1" x14ac:dyDescent="0.35">
      <c r="B37" s="9"/>
      <c r="C37" s="13"/>
      <c r="D37" s="13"/>
      <c r="E37" s="31"/>
      <c r="F37" s="31"/>
      <c r="G37" s="14"/>
      <c r="H37" s="13"/>
      <c r="I37" s="13"/>
      <c r="J37" s="13"/>
      <c r="K37" s="13"/>
      <c r="L37" s="13"/>
      <c r="M37" s="14"/>
    </row>
    <row r="38" spans="2:13" ht="18" customHeight="1" x14ac:dyDescent="0.4">
      <c r="C38" s="10"/>
      <c r="D38" s="57"/>
      <c r="E38" s="57"/>
      <c r="F38" s="12"/>
      <c r="G38" s="10"/>
      <c r="H38" s="10"/>
      <c r="I38" s="10"/>
      <c r="J38" s="57"/>
      <c r="K38" s="57"/>
      <c r="L38" s="10"/>
      <c r="M38" s="10"/>
    </row>
    <row r="39" spans="2:13" ht="18" customHeight="1" x14ac:dyDescent="0.3">
      <c r="C39" s="21"/>
      <c r="D39" s="10"/>
      <c r="E39" s="20"/>
      <c r="F39" s="20"/>
      <c r="G39" s="21"/>
      <c r="H39" s="10"/>
      <c r="I39" s="10"/>
      <c r="J39" s="10"/>
      <c r="K39" s="10"/>
      <c r="L39" s="10"/>
      <c r="M39" s="10"/>
    </row>
    <row r="40" spans="2:13" ht="18" customHeight="1" x14ac:dyDescent="0.3">
      <c r="C40" s="10"/>
      <c r="D40" s="10"/>
      <c r="E40" s="12"/>
      <c r="F40" s="12"/>
      <c r="G40" s="10"/>
      <c r="H40" s="10"/>
      <c r="I40" s="10"/>
      <c r="J40" s="10"/>
      <c r="K40" s="10"/>
      <c r="L40" s="10"/>
      <c r="M40" s="10"/>
    </row>
    <row r="41" spans="2:13" ht="18" customHeight="1" x14ac:dyDescent="0.3">
      <c r="C41" s="21"/>
      <c r="D41" s="10"/>
      <c r="E41" s="20"/>
      <c r="F41" s="20"/>
      <c r="G41" s="21"/>
      <c r="H41" s="10"/>
      <c r="I41" s="21"/>
      <c r="J41" s="10"/>
      <c r="K41" s="20"/>
      <c r="L41" s="10"/>
      <c r="M41" s="10"/>
    </row>
    <row r="42" spans="2:13" ht="18" customHeight="1" x14ac:dyDescent="0.3">
      <c r="C42" s="10"/>
      <c r="D42" s="10"/>
      <c r="E42" s="12"/>
      <c r="F42" s="12"/>
      <c r="G42" s="10"/>
      <c r="H42" s="10"/>
      <c r="I42" s="10"/>
      <c r="J42" s="10"/>
      <c r="K42" s="10"/>
      <c r="L42" s="10"/>
      <c r="M42" s="10"/>
    </row>
    <row r="43" spans="2:13" ht="18" customHeight="1" x14ac:dyDescent="0.3">
      <c r="C43" s="10"/>
      <c r="D43" s="10"/>
      <c r="E43" s="12"/>
      <c r="F43" s="12"/>
      <c r="G43" s="10"/>
      <c r="H43" s="10"/>
      <c r="I43" s="10"/>
      <c r="J43" s="10"/>
      <c r="K43" s="10"/>
      <c r="L43" s="10"/>
      <c r="M43" s="10"/>
    </row>
    <row r="44" spans="2:13" ht="18" customHeight="1" x14ac:dyDescent="0.3">
      <c r="C44" s="10"/>
      <c r="D44" s="10"/>
      <c r="E44" s="12"/>
      <c r="F44" s="12"/>
      <c r="G44" s="10"/>
      <c r="H44" s="10"/>
      <c r="I44" s="10"/>
      <c r="J44" s="10"/>
      <c r="K44" s="12"/>
      <c r="L44" s="12"/>
      <c r="M44" s="10"/>
    </row>
    <row r="45" spans="2:13" ht="18" customHeight="1" x14ac:dyDescent="0.3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2:13" ht="18" customHeight="1" x14ac:dyDescent="0.3">
      <c r="C46" s="21"/>
      <c r="D46" s="10"/>
      <c r="E46" s="20"/>
      <c r="F46" s="12"/>
      <c r="G46" s="21"/>
      <c r="H46" s="10"/>
      <c r="I46" s="10"/>
      <c r="J46" s="10"/>
      <c r="K46" s="10"/>
      <c r="L46" s="10"/>
      <c r="M46" s="10"/>
    </row>
    <row r="47" spans="2:13" ht="18" customHeight="1" x14ac:dyDescent="0.3">
      <c r="C47" s="10"/>
      <c r="D47" s="10"/>
      <c r="E47" s="12"/>
      <c r="F47" s="12"/>
      <c r="G47" s="10"/>
      <c r="H47" s="10"/>
      <c r="I47" s="10"/>
      <c r="J47" s="10"/>
      <c r="K47" s="10"/>
      <c r="L47" s="10"/>
      <c r="M47" s="10"/>
    </row>
    <row r="48" spans="2:13" ht="18" customHeight="1" x14ac:dyDescent="0.4">
      <c r="C48" s="10"/>
      <c r="D48" s="10"/>
      <c r="E48" s="30"/>
      <c r="F48" s="12"/>
      <c r="G48" s="10"/>
      <c r="H48" s="10"/>
      <c r="I48" s="10"/>
      <c r="J48" s="10"/>
      <c r="K48" s="30"/>
      <c r="L48" s="12"/>
      <c r="M48" s="10"/>
    </row>
    <row r="49" spans="2:13" ht="18" customHeight="1" x14ac:dyDescent="0.3">
      <c r="C49" s="10"/>
      <c r="D49" s="10"/>
      <c r="E49" s="12"/>
      <c r="F49" s="12"/>
      <c r="G49" s="10"/>
      <c r="H49" s="10"/>
      <c r="I49" s="10"/>
      <c r="J49" s="10"/>
      <c r="K49" s="10"/>
      <c r="L49" s="10"/>
      <c r="M49" s="10"/>
    </row>
    <row r="50" spans="2:13" ht="18" customHeight="1" x14ac:dyDescent="0.3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2:13" ht="18" customHeight="1" x14ac:dyDescent="0.3">
      <c r="C51" s="21"/>
      <c r="D51" s="10"/>
      <c r="E51" s="21"/>
      <c r="F51" s="21"/>
      <c r="G51" s="21"/>
      <c r="H51" s="10"/>
      <c r="I51" s="10"/>
      <c r="J51" s="10"/>
      <c r="K51" s="10"/>
      <c r="L51" s="10"/>
      <c r="M51" s="10"/>
    </row>
    <row r="52" spans="2:13" ht="18" customHeight="1" x14ac:dyDescent="0.3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2:13" ht="18" customHeight="1" x14ac:dyDescent="0.3">
      <c r="C53" s="21"/>
      <c r="D53" s="10"/>
      <c r="E53" s="21"/>
      <c r="F53" s="21"/>
      <c r="G53" s="21"/>
      <c r="H53" s="10"/>
      <c r="I53" s="10"/>
      <c r="J53" s="10"/>
      <c r="K53" s="10"/>
      <c r="L53" s="10"/>
      <c r="M53" s="10"/>
    </row>
    <row r="54" spans="2:13" ht="18" customHeight="1" x14ac:dyDescent="0.3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2:13" ht="18" customHeight="1" x14ac:dyDescent="0.35">
      <c r="B55" s="15"/>
      <c r="C55" s="15"/>
      <c r="D55" s="22"/>
      <c r="E55" s="23"/>
      <c r="F55" s="23"/>
      <c r="G55" s="24"/>
      <c r="H55" s="24"/>
      <c r="I55" s="24"/>
      <c r="J55" s="22"/>
      <c r="K55" s="23"/>
      <c r="L55" s="23"/>
      <c r="M55" s="24"/>
    </row>
    <row r="56" spans="2:13" ht="18" customHeight="1" x14ac:dyDescent="0.3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2:13" ht="18" customHeight="1" x14ac:dyDescent="0.3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2:13" ht="18" customHeight="1" x14ac:dyDescent="0.35">
      <c r="C58" s="10"/>
      <c r="D58" s="10"/>
      <c r="E58" s="10"/>
      <c r="F58" s="10"/>
      <c r="G58" s="10"/>
      <c r="H58" s="19"/>
      <c r="I58" s="10"/>
      <c r="J58" s="10"/>
      <c r="K58" s="20"/>
      <c r="L58" s="20"/>
      <c r="M58" s="10"/>
    </row>
    <row r="59" spans="2:13" ht="18" customHeight="1" x14ac:dyDescent="0.3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2:13" ht="18" customHeight="1" x14ac:dyDescent="0.3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2:13" ht="18" customHeight="1" x14ac:dyDescent="0.3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2:13" ht="18" customHeight="1" x14ac:dyDescent="0.3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2:13" ht="18" customHeight="1" x14ac:dyDescent="0.3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2:13" ht="18" customHeight="1" x14ac:dyDescent="0.3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3:13" ht="18" customHeight="1" x14ac:dyDescent="0.3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3:13" ht="18" customHeight="1" x14ac:dyDescent="0.3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3:13" ht="18" customHeight="1" x14ac:dyDescent="0.3"/>
    <row r="68" spans="3:13" ht="18" customHeight="1" x14ac:dyDescent="0.3"/>
    <row r="69" spans="3:13" ht="18" customHeight="1" x14ac:dyDescent="0.3"/>
    <row r="70" spans="3:13" ht="18" customHeight="1" x14ac:dyDescent="0.3"/>
    <row r="71" spans="3:13" ht="18" customHeight="1" x14ac:dyDescent="0.3"/>
    <row r="72" spans="3:13" ht="18" customHeight="1" x14ac:dyDescent="0.3"/>
    <row r="73" spans="3:13" ht="18" customHeight="1" x14ac:dyDescent="0.3"/>
    <row r="74" spans="3:13" ht="18" customHeight="1" x14ac:dyDescent="0.3"/>
    <row r="75" spans="3:13" ht="18" customHeight="1" x14ac:dyDescent="0.3"/>
    <row r="76" spans="3:13" ht="18" customHeight="1" x14ac:dyDescent="0.3"/>
    <row r="77" spans="3:13" ht="18" customHeight="1" x14ac:dyDescent="0.3"/>
    <row r="78" spans="3:13" ht="18" customHeight="1" x14ac:dyDescent="0.3"/>
    <row r="79" spans="3:13" ht="18" customHeight="1" x14ac:dyDescent="0.3"/>
    <row r="80" spans="3:13" ht="18" customHeight="1" x14ac:dyDescent="0.3"/>
    <row r="81" s="1" customFormat="1" ht="18" customHeight="1" x14ac:dyDescent="0.3"/>
    <row r="82" s="1" customFormat="1" ht="18" customHeight="1" x14ac:dyDescent="0.3"/>
    <row r="83" s="1" customFormat="1" ht="18" customHeight="1" x14ac:dyDescent="0.3"/>
    <row r="84" s="1" customFormat="1" ht="18" customHeight="1" x14ac:dyDescent="0.3"/>
    <row r="85" s="1" customFormat="1" ht="18" customHeight="1" x14ac:dyDescent="0.3"/>
    <row r="86" s="1" customFormat="1" ht="18" customHeight="1" x14ac:dyDescent="0.3"/>
    <row r="87" s="1" customFormat="1" ht="18" customHeight="1" x14ac:dyDescent="0.3"/>
    <row r="88" s="1" customFormat="1" ht="18" customHeight="1" x14ac:dyDescent="0.3"/>
    <row r="89" s="1" customFormat="1" ht="18" customHeight="1" x14ac:dyDescent="0.3"/>
    <row r="90" s="1" customFormat="1" ht="18" customHeight="1" x14ac:dyDescent="0.3"/>
    <row r="91" s="1" customFormat="1" ht="18" customHeight="1" x14ac:dyDescent="0.3"/>
    <row r="92" s="1" customFormat="1" ht="18" customHeight="1" x14ac:dyDescent="0.3"/>
    <row r="93" s="1" customFormat="1" ht="18" customHeight="1" x14ac:dyDescent="0.3"/>
    <row r="94" s="1" customFormat="1" ht="18" customHeight="1" x14ac:dyDescent="0.3"/>
    <row r="95" s="1" customFormat="1" ht="18" customHeight="1" x14ac:dyDescent="0.3"/>
    <row r="96" s="1" customFormat="1" ht="18" customHeight="1" x14ac:dyDescent="0.3"/>
    <row r="97" s="1" customFormat="1" ht="18" customHeight="1" x14ac:dyDescent="0.3"/>
    <row r="98" s="1" customFormat="1" ht="18" customHeight="1" x14ac:dyDescent="0.3"/>
    <row r="99" s="1" customFormat="1" ht="18" customHeight="1" x14ac:dyDescent="0.3"/>
    <row r="100" s="1" customFormat="1" ht="18" customHeight="1" x14ac:dyDescent="0.3"/>
    <row r="101" s="1" customFormat="1" ht="18" customHeight="1" x14ac:dyDescent="0.3"/>
    <row r="102" s="1" customFormat="1" ht="18" customHeight="1" x14ac:dyDescent="0.3"/>
    <row r="103" s="1" customFormat="1" ht="18" customHeight="1" x14ac:dyDescent="0.3"/>
    <row r="104" s="1" customFormat="1" ht="18" customHeight="1" x14ac:dyDescent="0.3"/>
    <row r="105" s="1" customFormat="1" ht="18" customHeight="1" x14ac:dyDescent="0.3"/>
    <row r="106" s="1" customFormat="1" ht="18" customHeight="1" x14ac:dyDescent="0.3"/>
    <row r="107" s="1" customFormat="1" ht="18" customHeight="1" x14ac:dyDescent="0.3"/>
    <row r="108" s="1" customFormat="1" ht="18" customHeight="1" x14ac:dyDescent="0.3"/>
    <row r="109" s="1" customFormat="1" ht="18" customHeight="1" x14ac:dyDescent="0.3"/>
    <row r="110" s="1" customFormat="1" ht="18" customHeight="1" x14ac:dyDescent="0.3"/>
    <row r="111" s="1" customFormat="1" ht="18" customHeight="1" x14ac:dyDescent="0.3"/>
    <row r="112" s="1" customFormat="1" ht="18" customHeight="1" x14ac:dyDescent="0.3"/>
    <row r="113" s="1" customFormat="1" ht="18" customHeight="1" x14ac:dyDescent="0.3"/>
    <row r="114" s="1" customFormat="1" ht="18" customHeight="1" x14ac:dyDescent="0.3"/>
    <row r="115" s="1" customFormat="1" ht="18" customHeight="1" x14ac:dyDescent="0.3"/>
    <row r="116" s="1" customFormat="1" ht="18" customHeight="1" x14ac:dyDescent="0.3"/>
    <row r="117" s="1" customFormat="1" ht="18" customHeight="1" x14ac:dyDescent="0.3"/>
    <row r="118" s="1" customFormat="1" ht="18" customHeight="1" x14ac:dyDescent="0.3"/>
    <row r="119" s="1" customFormat="1" ht="18" customHeight="1" x14ac:dyDescent="0.3"/>
    <row r="120" s="1" customFormat="1" ht="18" customHeight="1" x14ac:dyDescent="0.3"/>
    <row r="121" s="1" customFormat="1" ht="18" customHeight="1" x14ac:dyDescent="0.3"/>
    <row r="122" s="1" customFormat="1" ht="18" customHeight="1" x14ac:dyDescent="0.3"/>
    <row r="123" s="1" customFormat="1" ht="18" customHeight="1" x14ac:dyDescent="0.3"/>
    <row r="124" s="1" customFormat="1" ht="18" customHeight="1" x14ac:dyDescent="0.3"/>
    <row r="125" s="1" customFormat="1" ht="18" customHeight="1" x14ac:dyDescent="0.3"/>
    <row r="126" s="1" customFormat="1" ht="18" customHeight="1" x14ac:dyDescent="0.3"/>
    <row r="127" s="1" customFormat="1" ht="18" customHeight="1" x14ac:dyDescent="0.3"/>
    <row r="128" s="1" customFormat="1" ht="18" customHeight="1" x14ac:dyDescent="0.3"/>
    <row r="129" s="1" customFormat="1" ht="18" customHeight="1" x14ac:dyDescent="0.3"/>
    <row r="130" s="1" customFormat="1" ht="18" customHeight="1" x14ac:dyDescent="0.3"/>
    <row r="131" s="1" customFormat="1" ht="18" customHeight="1" x14ac:dyDescent="0.3"/>
    <row r="132" s="1" customFormat="1" ht="18" customHeight="1" x14ac:dyDescent="0.3"/>
    <row r="133" s="1" customFormat="1" ht="18" customHeight="1" x14ac:dyDescent="0.3"/>
    <row r="134" s="1" customFormat="1" ht="18" customHeight="1" x14ac:dyDescent="0.3"/>
    <row r="135" s="1" customFormat="1" ht="18" customHeight="1" x14ac:dyDescent="0.3"/>
    <row r="136" s="1" customFormat="1" ht="18" customHeight="1" x14ac:dyDescent="0.3"/>
    <row r="137" s="1" customFormat="1" ht="18" customHeight="1" x14ac:dyDescent="0.3"/>
    <row r="138" s="1" customFormat="1" ht="18" customHeight="1" x14ac:dyDescent="0.3"/>
    <row r="139" s="1" customFormat="1" ht="18" customHeight="1" x14ac:dyDescent="0.3"/>
    <row r="140" s="1" customFormat="1" ht="18" customHeight="1" x14ac:dyDescent="0.3"/>
    <row r="141" s="1" customFormat="1" ht="18" customHeight="1" x14ac:dyDescent="0.3"/>
    <row r="142" s="1" customFormat="1" ht="18" customHeight="1" x14ac:dyDescent="0.3"/>
    <row r="143" s="1" customFormat="1" ht="18" customHeight="1" x14ac:dyDescent="0.3"/>
    <row r="144" s="1" customFormat="1" ht="18" customHeight="1" x14ac:dyDescent="0.3"/>
    <row r="145" s="1" customFormat="1" ht="18" customHeight="1" x14ac:dyDescent="0.3"/>
    <row r="146" s="1" customFormat="1" ht="18" customHeight="1" x14ac:dyDescent="0.3"/>
    <row r="147" s="1" customFormat="1" ht="18" customHeight="1" x14ac:dyDescent="0.3"/>
    <row r="148" s="1" customFormat="1" ht="18" customHeight="1" x14ac:dyDescent="0.3"/>
    <row r="149" s="1" customFormat="1" ht="18" customHeight="1" x14ac:dyDescent="0.3"/>
    <row r="150" s="1" customFormat="1" ht="18" customHeight="1" x14ac:dyDescent="0.3"/>
    <row r="151" s="1" customFormat="1" ht="18" customHeight="1" x14ac:dyDescent="0.3"/>
    <row r="152" s="1" customFormat="1" ht="18" customHeight="1" x14ac:dyDescent="0.3"/>
    <row r="153" s="1" customFormat="1" ht="18" customHeight="1" x14ac:dyDescent="0.3"/>
    <row r="154" s="1" customFormat="1" ht="18" customHeight="1" x14ac:dyDescent="0.3"/>
    <row r="155" s="1" customFormat="1" ht="18" customHeight="1" x14ac:dyDescent="0.3"/>
    <row r="156" s="1" customFormat="1" ht="18" customHeight="1" x14ac:dyDescent="0.3"/>
    <row r="157" s="1" customFormat="1" ht="18" customHeight="1" x14ac:dyDescent="0.3"/>
    <row r="158" s="1" customFormat="1" ht="18" customHeight="1" x14ac:dyDescent="0.3"/>
    <row r="159" s="1" customFormat="1" ht="18" customHeight="1" x14ac:dyDescent="0.3"/>
    <row r="160" s="1" customFormat="1" ht="18" customHeight="1" x14ac:dyDescent="0.3"/>
    <row r="161" s="1" customFormat="1" ht="18" customHeight="1" x14ac:dyDescent="0.3"/>
    <row r="162" s="1" customFormat="1" ht="18" customHeight="1" x14ac:dyDescent="0.3"/>
    <row r="163" s="1" customFormat="1" ht="18" customHeight="1" x14ac:dyDescent="0.3"/>
    <row r="164" s="1" customFormat="1" ht="18" customHeight="1" x14ac:dyDescent="0.3"/>
    <row r="165" s="1" customFormat="1" ht="18" customHeight="1" x14ac:dyDescent="0.3"/>
    <row r="166" s="1" customFormat="1" ht="18" customHeight="1" x14ac:dyDescent="0.3"/>
    <row r="167" s="1" customFormat="1" ht="18" customHeight="1" x14ac:dyDescent="0.3"/>
    <row r="168" s="1" customFormat="1" ht="18" customHeight="1" x14ac:dyDescent="0.3"/>
    <row r="169" s="1" customFormat="1" ht="18" customHeight="1" x14ac:dyDescent="0.3"/>
    <row r="170" s="1" customFormat="1" ht="18" customHeight="1" x14ac:dyDescent="0.3"/>
    <row r="171" s="1" customFormat="1" ht="18" customHeight="1" x14ac:dyDescent="0.3"/>
    <row r="172" s="1" customFormat="1" ht="18" customHeight="1" x14ac:dyDescent="0.3"/>
    <row r="173" s="1" customFormat="1" ht="18" customHeight="1" x14ac:dyDescent="0.3"/>
    <row r="174" s="1" customFormat="1" ht="18" customHeight="1" x14ac:dyDescent="0.3"/>
    <row r="175" s="1" customFormat="1" ht="18" customHeight="1" x14ac:dyDescent="0.3"/>
    <row r="176" s="1" customFormat="1" ht="18" customHeight="1" x14ac:dyDescent="0.3"/>
    <row r="177" s="1" customFormat="1" ht="18" customHeight="1" x14ac:dyDescent="0.3"/>
    <row r="178" s="1" customFormat="1" ht="18" customHeight="1" x14ac:dyDescent="0.3"/>
    <row r="179" s="1" customFormat="1" ht="18" customHeight="1" x14ac:dyDescent="0.3"/>
    <row r="180" s="1" customFormat="1" ht="18" customHeight="1" x14ac:dyDescent="0.3"/>
    <row r="181" s="1" customFormat="1" ht="18" customHeight="1" x14ac:dyDescent="0.3"/>
    <row r="182" s="1" customFormat="1" ht="18" customHeight="1" x14ac:dyDescent="0.3"/>
    <row r="183" s="1" customFormat="1" ht="18" customHeight="1" x14ac:dyDescent="0.3"/>
    <row r="184" s="1" customFormat="1" ht="18" customHeight="1" x14ac:dyDescent="0.3"/>
    <row r="185" s="1" customFormat="1" ht="18" customHeight="1" x14ac:dyDescent="0.3"/>
    <row r="186" s="1" customFormat="1" ht="18" customHeight="1" x14ac:dyDescent="0.3"/>
    <row r="187" s="1" customFormat="1" ht="18" customHeight="1" x14ac:dyDescent="0.3"/>
    <row r="188" s="1" customFormat="1" ht="18" customHeight="1" x14ac:dyDescent="0.3"/>
    <row r="189" s="1" customFormat="1" ht="18" customHeight="1" x14ac:dyDescent="0.3"/>
    <row r="190" s="1" customFormat="1" ht="18" customHeight="1" x14ac:dyDescent="0.3"/>
    <row r="191" s="1" customFormat="1" ht="18" customHeight="1" x14ac:dyDescent="0.3"/>
    <row r="192" s="1" customFormat="1" ht="18" customHeight="1" x14ac:dyDescent="0.3"/>
    <row r="193" s="1" customFormat="1" ht="18" customHeight="1" x14ac:dyDescent="0.3"/>
    <row r="194" s="1" customFormat="1" ht="18" customHeight="1" x14ac:dyDescent="0.3"/>
    <row r="195" s="1" customFormat="1" ht="18" customHeight="1" x14ac:dyDescent="0.3"/>
    <row r="196" s="1" customFormat="1" ht="18" customHeight="1" x14ac:dyDescent="0.3"/>
    <row r="197" s="1" customFormat="1" ht="18" customHeight="1" x14ac:dyDescent="0.3"/>
    <row r="198" s="1" customFormat="1" ht="18" customHeight="1" x14ac:dyDescent="0.3"/>
    <row r="199" s="1" customFormat="1" ht="18" customHeight="1" x14ac:dyDescent="0.3"/>
    <row r="200" s="1" customFormat="1" ht="18" customHeight="1" x14ac:dyDescent="0.3"/>
    <row r="201" s="1" customFormat="1" ht="18" customHeight="1" x14ac:dyDescent="0.3"/>
    <row r="202" s="1" customFormat="1" ht="18" customHeight="1" x14ac:dyDescent="0.3"/>
    <row r="203" s="1" customFormat="1" ht="18" customHeight="1" x14ac:dyDescent="0.3"/>
    <row r="204" s="1" customFormat="1" ht="18" customHeight="1" x14ac:dyDescent="0.3"/>
    <row r="205" s="1" customFormat="1" ht="18" customHeight="1" x14ac:dyDescent="0.3"/>
    <row r="206" s="1" customFormat="1" ht="18" customHeight="1" x14ac:dyDescent="0.3"/>
    <row r="207" s="1" customFormat="1" ht="18" customHeight="1" x14ac:dyDescent="0.3"/>
    <row r="208" s="1" customFormat="1" ht="18" customHeight="1" x14ac:dyDescent="0.3"/>
    <row r="209" s="1" customFormat="1" ht="18" customHeight="1" x14ac:dyDescent="0.3"/>
    <row r="210" s="1" customFormat="1" ht="18" customHeight="1" x14ac:dyDescent="0.3"/>
    <row r="211" s="1" customFormat="1" ht="18" customHeight="1" x14ac:dyDescent="0.3"/>
    <row r="212" s="1" customFormat="1" ht="18" customHeight="1" x14ac:dyDescent="0.3"/>
    <row r="213" s="1" customFormat="1" ht="18" customHeight="1" x14ac:dyDescent="0.3"/>
    <row r="214" s="1" customFormat="1" ht="18" customHeight="1" x14ac:dyDescent="0.3"/>
    <row r="215" s="1" customFormat="1" ht="18" customHeight="1" x14ac:dyDescent="0.3"/>
    <row r="216" s="1" customFormat="1" ht="18" customHeight="1" x14ac:dyDescent="0.3"/>
    <row r="217" s="1" customFormat="1" ht="18" customHeight="1" x14ac:dyDescent="0.3"/>
    <row r="218" s="1" customFormat="1" ht="18" customHeight="1" x14ac:dyDescent="0.3"/>
    <row r="219" s="1" customFormat="1" ht="18" customHeight="1" x14ac:dyDescent="0.3"/>
    <row r="220" s="1" customFormat="1" ht="18" customHeight="1" x14ac:dyDescent="0.3"/>
    <row r="221" s="1" customFormat="1" ht="18" customHeight="1" x14ac:dyDescent="0.3"/>
    <row r="222" s="1" customFormat="1" ht="18" customHeight="1" x14ac:dyDescent="0.3"/>
    <row r="223" s="1" customFormat="1" ht="18" customHeight="1" x14ac:dyDescent="0.3"/>
    <row r="224" s="1" customFormat="1" ht="18" customHeight="1" x14ac:dyDescent="0.3"/>
    <row r="225" s="1" customFormat="1" ht="18" customHeight="1" x14ac:dyDescent="0.3"/>
    <row r="226" s="1" customFormat="1" ht="18" customHeight="1" x14ac:dyDescent="0.3"/>
    <row r="227" s="1" customFormat="1" ht="18" customHeight="1" x14ac:dyDescent="0.3"/>
    <row r="228" s="1" customFormat="1" ht="18" customHeight="1" x14ac:dyDescent="0.3"/>
    <row r="229" s="1" customFormat="1" ht="18" customHeight="1" x14ac:dyDescent="0.3"/>
    <row r="230" s="1" customFormat="1" ht="18" customHeight="1" x14ac:dyDescent="0.3"/>
    <row r="231" s="1" customFormat="1" ht="18" customHeight="1" x14ac:dyDescent="0.3"/>
    <row r="232" s="1" customFormat="1" ht="18" customHeight="1" x14ac:dyDescent="0.3"/>
    <row r="233" s="1" customFormat="1" ht="18" customHeight="1" x14ac:dyDescent="0.3"/>
    <row r="234" s="1" customFormat="1" ht="18" customHeight="1" x14ac:dyDescent="0.3"/>
    <row r="235" s="1" customFormat="1" ht="18" customHeight="1" x14ac:dyDescent="0.3"/>
    <row r="236" s="1" customFormat="1" ht="18" customHeight="1" x14ac:dyDescent="0.3"/>
    <row r="237" s="1" customFormat="1" ht="18" customHeight="1" x14ac:dyDescent="0.3"/>
    <row r="238" s="1" customFormat="1" ht="18" customHeight="1" x14ac:dyDescent="0.3"/>
    <row r="239" s="1" customFormat="1" ht="18" customHeight="1" x14ac:dyDescent="0.3"/>
    <row r="240" s="1" customFormat="1" ht="18" customHeight="1" x14ac:dyDescent="0.3"/>
    <row r="241" s="1" customFormat="1" ht="18" customHeight="1" x14ac:dyDescent="0.3"/>
    <row r="242" s="1" customFormat="1" ht="18" customHeight="1" x14ac:dyDescent="0.3"/>
    <row r="243" s="1" customFormat="1" ht="18" customHeight="1" x14ac:dyDescent="0.3"/>
    <row r="244" s="1" customFormat="1" ht="18" customHeight="1" x14ac:dyDescent="0.3"/>
    <row r="245" s="1" customFormat="1" ht="18" customHeight="1" x14ac:dyDescent="0.3"/>
    <row r="246" s="1" customFormat="1" ht="18" customHeight="1" x14ac:dyDescent="0.3"/>
    <row r="247" s="1" customFormat="1" ht="18" customHeight="1" x14ac:dyDescent="0.3"/>
    <row r="248" s="1" customFormat="1" ht="18" customHeight="1" x14ac:dyDescent="0.3"/>
    <row r="249" s="1" customFormat="1" ht="18" customHeight="1" x14ac:dyDescent="0.3"/>
    <row r="250" s="1" customFormat="1" ht="18" customHeight="1" x14ac:dyDescent="0.3"/>
    <row r="251" s="1" customFormat="1" ht="18" customHeight="1" x14ac:dyDescent="0.3"/>
    <row r="252" s="1" customFormat="1" ht="18" customHeight="1" x14ac:dyDescent="0.3"/>
    <row r="253" s="1" customFormat="1" ht="18" customHeight="1" x14ac:dyDescent="0.3"/>
    <row r="254" s="1" customFormat="1" ht="18" customHeight="1" x14ac:dyDescent="0.3"/>
    <row r="255" s="1" customFormat="1" ht="18" customHeight="1" x14ac:dyDescent="0.3"/>
    <row r="256" s="1" customFormat="1" ht="18" customHeight="1" x14ac:dyDescent="0.3"/>
    <row r="257" s="1" customFormat="1" ht="18" customHeight="1" x14ac:dyDescent="0.3"/>
    <row r="258" s="1" customFormat="1" ht="18" customHeight="1" x14ac:dyDescent="0.3"/>
    <row r="259" s="1" customFormat="1" ht="18" customHeight="1" x14ac:dyDescent="0.3"/>
    <row r="260" s="1" customFormat="1" ht="18" customHeight="1" x14ac:dyDescent="0.3"/>
    <row r="261" s="1" customFormat="1" ht="18" customHeight="1" x14ac:dyDescent="0.3"/>
    <row r="262" s="1" customFormat="1" ht="18" customHeight="1" x14ac:dyDescent="0.3"/>
    <row r="263" s="1" customFormat="1" ht="18" customHeight="1" x14ac:dyDescent="0.3"/>
    <row r="264" s="1" customFormat="1" ht="18" customHeight="1" x14ac:dyDescent="0.3"/>
    <row r="265" s="1" customFormat="1" ht="18" customHeight="1" x14ac:dyDescent="0.3"/>
    <row r="266" s="1" customFormat="1" ht="18" customHeight="1" x14ac:dyDescent="0.3"/>
    <row r="267" s="1" customFormat="1" ht="18" customHeight="1" x14ac:dyDescent="0.3"/>
    <row r="268" s="1" customFormat="1" ht="18" customHeight="1" x14ac:dyDescent="0.3"/>
    <row r="269" s="1" customFormat="1" ht="18" customHeight="1" x14ac:dyDescent="0.3"/>
    <row r="270" s="1" customFormat="1" ht="18" customHeight="1" x14ac:dyDescent="0.3"/>
    <row r="271" s="1" customFormat="1" ht="18" customHeight="1" x14ac:dyDescent="0.3"/>
    <row r="272" s="1" customFormat="1" ht="18" customHeight="1" x14ac:dyDescent="0.3"/>
    <row r="273" s="1" customFormat="1" ht="18" customHeight="1" x14ac:dyDescent="0.3"/>
    <row r="274" s="1" customFormat="1" ht="18" customHeight="1" x14ac:dyDescent="0.3"/>
    <row r="275" s="1" customFormat="1" ht="18" customHeight="1" x14ac:dyDescent="0.3"/>
    <row r="276" s="1" customFormat="1" ht="18" customHeight="1" x14ac:dyDescent="0.3"/>
    <row r="277" s="1" customFormat="1" ht="18" customHeight="1" x14ac:dyDescent="0.3"/>
    <row r="278" s="1" customFormat="1" ht="18" customHeight="1" x14ac:dyDescent="0.3"/>
    <row r="279" s="1" customFormat="1" ht="18" customHeight="1" x14ac:dyDescent="0.3"/>
    <row r="280" s="1" customFormat="1" ht="18" customHeight="1" x14ac:dyDescent="0.3"/>
    <row r="281" s="1" customFormat="1" ht="18" customHeight="1" x14ac:dyDescent="0.3"/>
    <row r="282" s="1" customFormat="1" ht="18" customHeight="1" x14ac:dyDescent="0.3"/>
    <row r="283" s="1" customFormat="1" ht="18" customHeight="1" x14ac:dyDescent="0.3"/>
    <row r="284" s="1" customFormat="1" ht="18" customHeight="1" x14ac:dyDescent="0.3"/>
    <row r="285" s="1" customFormat="1" ht="18" customHeight="1" x14ac:dyDescent="0.3"/>
    <row r="286" s="1" customFormat="1" ht="18" customHeight="1" x14ac:dyDescent="0.3"/>
    <row r="287" s="1" customFormat="1" ht="18" customHeight="1" x14ac:dyDescent="0.3"/>
    <row r="288" s="1" customFormat="1" ht="18" customHeight="1" x14ac:dyDescent="0.3"/>
    <row r="289" s="1" customFormat="1" ht="18" customHeight="1" x14ac:dyDescent="0.3"/>
    <row r="290" s="1" customFormat="1" ht="18" customHeight="1" x14ac:dyDescent="0.3"/>
    <row r="291" s="1" customFormat="1" ht="18" customHeight="1" x14ac:dyDescent="0.3"/>
    <row r="292" s="1" customFormat="1" ht="18" customHeight="1" x14ac:dyDescent="0.3"/>
    <row r="293" s="1" customFormat="1" ht="18" customHeight="1" x14ac:dyDescent="0.3"/>
    <row r="294" s="1" customFormat="1" ht="18" customHeight="1" x14ac:dyDescent="0.3"/>
    <row r="295" s="1" customFormat="1" ht="18" customHeight="1" x14ac:dyDescent="0.3"/>
    <row r="296" s="1" customFormat="1" ht="18" customHeight="1" x14ac:dyDescent="0.3"/>
    <row r="297" s="1" customFormat="1" ht="18" customHeight="1" x14ac:dyDescent="0.3"/>
    <row r="298" s="1" customFormat="1" ht="18" customHeight="1" x14ac:dyDescent="0.3"/>
    <row r="299" s="1" customFormat="1" ht="18" customHeight="1" x14ac:dyDescent="0.3"/>
    <row r="300" s="1" customFormat="1" ht="18" customHeight="1" x14ac:dyDescent="0.3"/>
    <row r="301" s="1" customFormat="1" ht="18" customHeight="1" x14ac:dyDescent="0.3"/>
    <row r="302" s="1" customFormat="1" ht="18" customHeight="1" x14ac:dyDescent="0.3"/>
    <row r="303" s="1" customFormat="1" ht="18" customHeight="1" x14ac:dyDescent="0.3"/>
    <row r="304" s="1" customFormat="1" ht="18" customHeight="1" x14ac:dyDescent="0.3"/>
    <row r="305" s="1" customFormat="1" ht="18" customHeight="1" x14ac:dyDescent="0.3"/>
    <row r="306" s="1" customFormat="1" ht="18" customHeight="1" x14ac:dyDescent="0.3"/>
    <row r="307" s="1" customFormat="1" ht="18" customHeight="1" x14ac:dyDescent="0.3"/>
    <row r="308" s="1" customFormat="1" ht="18" customHeight="1" x14ac:dyDescent="0.3"/>
    <row r="309" s="1" customFormat="1" ht="18" customHeight="1" x14ac:dyDescent="0.3"/>
    <row r="310" s="1" customFormat="1" ht="18" customHeight="1" x14ac:dyDescent="0.3"/>
    <row r="311" s="1" customFormat="1" ht="18" customHeight="1" x14ac:dyDescent="0.3"/>
    <row r="312" s="1" customFormat="1" ht="18" customHeight="1" x14ac:dyDescent="0.3"/>
    <row r="313" s="1" customFormat="1" ht="18" customHeight="1" x14ac:dyDescent="0.3"/>
    <row r="314" s="1" customFormat="1" ht="18" customHeight="1" x14ac:dyDescent="0.3"/>
    <row r="315" s="1" customFormat="1" ht="18" customHeight="1" x14ac:dyDescent="0.3"/>
    <row r="316" s="1" customFormat="1" ht="18" customHeight="1" x14ac:dyDescent="0.3"/>
    <row r="317" s="1" customFormat="1" ht="18" customHeight="1" x14ac:dyDescent="0.3"/>
    <row r="318" s="1" customFormat="1" ht="18" customHeight="1" x14ac:dyDescent="0.3"/>
    <row r="319" s="1" customFormat="1" ht="18" customHeight="1" x14ac:dyDescent="0.3"/>
    <row r="320" s="1" customFormat="1" ht="18" customHeight="1" x14ac:dyDescent="0.3"/>
    <row r="321" s="1" customFormat="1" ht="18" customHeight="1" x14ac:dyDescent="0.3"/>
    <row r="322" s="1" customFormat="1" ht="18" customHeight="1" x14ac:dyDescent="0.3"/>
    <row r="323" s="1" customFormat="1" ht="18" customHeight="1" x14ac:dyDescent="0.3"/>
    <row r="324" s="1" customFormat="1" ht="18" customHeight="1" x14ac:dyDescent="0.3"/>
    <row r="325" s="1" customFormat="1" ht="18" customHeight="1" x14ac:dyDescent="0.3"/>
    <row r="326" s="1" customFormat="1" ht="18" customHeight="1" x14ac:dyDescent="0.3"/>
    <row r="327" s="1" customFormat="1" ht="18" customHeight="1" x14ac:dyDescent="0.3"/>
    <row r="328" s="1" customFormat="1" ht="18" customHeight="1" x14ac:dyDescent="0.3"/>
    <row r="329" s="1" customFormat="1" ht="18" customHeight="1" x14ac:dyDescent="0.3"/>
    <row r="330" s="1" customFormat="1" ht="18" customHeight="1" x14ac:dyDescent="0.3"/>
    <row r="331" s="1" customFormat="1" ht="18" customHeight="1" x14ac:dyDescent="0.3"/>
    <row r="332" s="1" customFormat="1" ht="18" customHeight="1" x14ac:dyDescent="0.3"/>
    <row r="333" s="1" customFormat="1" ht="18" customHeight="1" x14ac:dyDescent="0.3"/>
    <row r="334" s="1" customFormat="1" ht="18" customHeight="1" x14ac:dyDescent="0.3"/>
    <row r="335" s="1" customFormat="1" ht="18" customHeight="1" x14ac:dyDescent="0.3"/>
    <row r="336" s="1" customFormat="1" ht="18" customHeight="1" x14ac:dyDescent="0.3"/>
    <row r="337" s="1" customFormat="1" ht="18" customHeight="1" x14ac:dyDescent="0.3"/>
    <row r="338" s="1" customFormat="1" ht="18" customHeight="1" x14ac:dyDescent="0.3"/>
    <row r="339" s="1" customFormat="1" ht="18" customHeight="1" x14ac:dyDescent="0.3"/>
    <row r="340" s="1" customFormat="1" ht="18" customHeight="1" x14ac:dyDescent="0.3"/>
    <row r="341" s="1" customFormat="1" ht="18" customHeight="1" x14ac:dyDescent="0.3"/>
    <row r="342" s="1" customFormat="1" ht="18" customHeight="1" x14ac:dyDescent="0.3"/>
    <row r="343" s="1" customFormat="1" ht="18" customHeight="1" x14ac:dyDescent="0.3"/>
    <row r="344" s="1" customFormat="1" ht="18" customHeight="1" x14ac:dyDescent="0.3"/>
    <row r="345" s="1" customFormat="1" ht="18" customHeight="1" x14ac:dyDescent="0.3"/>
    <row r="346" s="1" customFormat="1" ht="18" customHeight="1" x14ac:dyDescent="0.3"/>
    <row r="347" s="1" customFormat="1" ht="18" customHeight="1" x14ac:dyDescent="0.3"/>
    <row r="348" s="1" customFormat="1" ht="18" customHeight="1" x14ac:dyDescent="0.3"/>
    <row r="349" s="1" customFormat="1" ht="18" customHeight="1" x14ac:dyDescent="0.3"/>
    <row r="350" s="1" customFormat="1" ht="18" customHeight="1" x14ac:dyDescent="0.3"/>
    <row r="351" s="1" customFormat="1" ht="18" customHeight="1" x14ac:dyDescent="0.3"/>
    <row r="352" s="1" customFormat="1" ht="18" customHeight="1" x14ac:dyDescent="0.3"/>
    <row r="353" s="1" customFormat="1" ht="18" customHeight="1" x14ac:dyDescent="0.3"/>
    <row r="354" s="1" customFormat="1" ht="18" customHeight="1" x14ac:dyDescent="0.3"/>
    <row r="355" s="1" customFormat="1" ht="18" customHeight="1" x14ac:dyDescent="0.3"/>
    <row r="356" s="1" customFormat="1" ht="18" customHeight="1" x14ac:dyDescent="0.3"/>
    <row r="357" s="1" customFormat="1" ht="18" customHeight="1" x14ac:dyDescent="0.3"/>
    <row r="358" s="1" customFormat="1" ht="18" customHeight="1" x14ac:dyDescent="0.3"/>
    <row r="359" s="1" customFormat="1" ht="18" customHeight="1" x14ac:dyDescent="0.3"/>
    <row r="360" s="1" customFormat="1" ht="18" customHeight="1" x14ac:dyDescent="0.3"/>
    <row r="361" s="1" customFormat="1" ht="18" customHeight="1" x14ac:dyDescent="0.3"/>
    <row r="362" s="1" customFormat="1" ht="18" customHeight="1" x14ac:dyDescent="0.3"/>
    <row r="363" s="1" customFormat="1" ht="18" customHeight="1" x14ac:dyDescent="0.3"/>
    <row r="364" s="1" customFormat="1" ht="18" customHeight="1" x14ac:dyDescent="0.3"/>
    <row r="365" s="1" customFormat="1" ht="18" customHeight="1" x14ac:dyDescent="0.3"/>
    <row r="366" s="1" customFormat="1" ht="18" customHeight="1" x14ac:dyDescent="0.3"/>
    <row r="367" s="1" customFormat="1" ht="18" customHeight="1" x14ac:dyDescent="0.3"/>
    <row r="368" s="1" customFormat="1" ht="18" customHeight="1" x14ac:dyDescent="0.3"/>
    <row r="369" s="1" customFormat="1" ht="18" customHeight="1" x14ac:dyDescent="0.3"/>
    <row r="370" s="1" customFormat="1" ht="18" customHeight="1" x14ac:dyDescent="0.3"/>
    <row r="371" s="1" customFormat="1" ht="18" customHeight="1" x14ac:dyDescent="0.3"/>
    <row r="372" s="1" customFormat="1" ht="18" customHeight="1" x14ac:dyDescent="0.3"/>
    <row r="373" s="1" customFormat="1" ht="18" customHeight="1" x14ac:dyDescent="0.3"/>
    <row r="374" s="1" customFormat="1" ht="18" customHeight="1" x14ac:dyDescent="0.3"/>
    <row r="375" s="1" customFormat="1" ht="18" customHeight="1" x14ac:dyDescent="0.3"/>
    <row r="376" s="1" customFormat="1" ht="18" customHeight="1" x14ac:dyDescent="0.3"/>
    <row r="377" s="1" customFormat="1" ht="18" customHeight="1" x14ac:dyDescent="0.3"/>
    <row r="378" s="1" customFormat="1" ht="18" customHeight="1" x14ac:dyDescent="0.3"/>
    <row r="379" s="1" customFormat="1" ht="18" customHeight="1" x14ac:dyDescent="0.3"/>
    <row r="380" s="1" customFormat="1" ht="18" customHeight="1" x14ac:dyDescent="0.3"/>
    <row r="381" s="1" customFormat="1" ht="18" customHeight="1" x14ac:dyDescent="0.3"/>
    <row r="382" s="1" customFormat="1" ht="18" customHeigh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</sheetData>
  <mergeCells count="4">
    <mergeCell ref="D38:E38"/>
    <mergeCell ref="J38:K38"/>
    <mergeCell ref="D4:F4"/>
    <mergeCell ref="J4:L4"/>
  </mergeCells>
  <phoneticPr fontId="0" type="noConversion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2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447"/>
  <sheetViews>
    <sheetView topLeftCell="A14" workbookViewId="0">
      <selection activeCell="K12" sqref="K12"/>
    </sheetView>
  </sheetViews>
  <sheetFormatPr baseColWidth="10" defaultColWidth="11.42578125" defaultRowHeight="16.5" x14ac:dyDescent="0.3"/>
  <cols>
    <col min="1" max="1" width="2.28515625" style="1" customWidth="1"/>
    <col min="2" max="2" width="2.7109375" style="1" customWidth="1"/>
    <col min="3" max="3" width="3.7109375" style="1" customWidth="1"/>
    <col min="4" max="4" width="27.7109375" style="1" customWidth="1"/>
    <col min="5" max="5" width="22.140625" style="1" customWidth="1"/>
    <col min="6" max="6" width="22" style="1" customWidth="1"/>
    <col min="7" max="7" width="3.7109375" style="1" customWidth="1"/>
    <col min="8" max="8" width="2.85546875" style="1" customWidth="1"/>
    <col min="9" max="9" width="3.7109375" style="1" customWidth="1"/>
    <col min="10" max="10" width="27.7109375" style="1" customWidth="1"/>
    <col min="11" max="11" width="22.140625" style="1" customWidth="1"/>
    <col min="12" max="12" width="22.28515625" style="1" customWidth="1"/>
    <col min="13" max="13" width="3" style="1" customWidth="1"/>
    <col min="14" max="14" width="3.28515625" style="1" customWidth="1"/>
    <col min="15" max="16" width="11.42578125" style="1"/>
    <col min="17" max="17" width="13.140625" style="1" bestFit="1" customWidth="1"/>
    <col min="18" max="16384" width="11.42578125" style="1"/>
  </cols>
  <sheetData>
    <row r="1" spans="2:17" s="2" customFormat="1" ht="34.5" customHeight="1" x14ac:dyDescent="0.6">
      <c r="B1" s="2" t="s">
        <v>0</v>
      </c>
      <c r="E1" s="3"/>
      <c r="F1" s="3"/>
      <c r="G1" s="36" t="s">
        <v>1</v>
      </c>
      <c r="L1" s="37" t="s">
        <v>86</v>
      </c>
    </row>
    <row r="2" spans="2:17" ht="6" customHeight="1" thickBot="1" x14ac:dyDescent="0.35"/>
    <row r="3" spans="2:17" ht="6" customHeight="1" x14ac:dyDescent="0.3">
      <c r="B3" s="4"/>
      <c r="C3" s="5"/>
      <c r="D3" s="5"/>
      <c r="E3" s="5"/>
      <c r="F3" s="5"/>
      <c r="G3" s="5"/>
      <c r="H3" s="4"/>
      <c r="I3" s="5"/>
      <c r="J3" s="5"/>
      <c r="K3" s="5"/>
      <c r="L3" s="5"/>
      <c r="M3" s="6"/>
    </row>
    <row r="4" spans="2:17" ht="22.5" customHeight="1" x14ac:dyDescent="0.4">
      <c r="B4" s="7"/>
      <c r="D4" s="52" t="s">
        <v>14</v>
      </c>
      <c r="E4" s="52"/>
      <c r="F4" s="52"/>
      <c r="H4" s="7"/>
      <c r="J4" s="52" t="s">
        <v>15</v>
      </c>
      <c r="K4" s="52"/>
      <c r="L4" s="52"/>
      <c r="M4" s="8"/>
    </row>
    <row r="5" spans="2:17" ht="6" customHeight="1" thickBot="1" x14ac:dyDescent="0.35">
      <c r="B5" s="9"/>
      <c r="C5" s="13"/>
      <c r="D5" s="13"/>
      <c r="E5" s="26"/>
      <c r="F5" s="26"/>
      <c r="G5" s="26"/>
      <c r="H5" s="28"/>
      <c r="I5" s="29"/>
      <c r="J5" s="29"/>
      <c r="K5" s="26"/>
      <c r="L5" s="26"/>
      <c r="M5" s="27"/>
    </row>
    <row r="6" spans="2:17" ht="10.5" customHeight="1" x14ac:dyDescent="0.3">
      <c r="B6" s="4"/>
      <c r="C6" s="17"/>
      <c r="D6" s="17"/>
      <c r="E6" s="17"/>
      <c r="F6" s="17"/>
      <c r="G6" s="18"/>
      <c r="H6" s="17"/>
      <c r="I6" s="17"/>
      <c r="J6" s="17"/>
      <c r="K6" s="17"/>
      <c r="L6" s="17"/>
      <c r="M6" s="18"/>
    </row>
    <row r="7" spans="2:17" ht="18.75" customHeight="1" x14ac:dyDescent="0.35">
      <c r="B7" s="7"/>
      <c r="C7" s="21"/>
      <c r="D7" s="10"/>
      <c r="E7" s="35" t="s">
        <v>85</v>
      </c>
      <c r="F7" s="35" t="s">
        <v>87</v>
      </c>
      <c r="G7" s="25"/>
      <c r="H7" s="10"/>
      <c r="I7" s="21"/>
      <c r="J7" s="10"/>
      <c r="K7" s="35" t="s">
        <v>85</v>
      </c>
      <c r="L7" s="35" t="s">
        <v>87</v>
      </c>
      <c r="M7" s="25"/>
    </row>
    <row r="8" spans="2:17" ht="18.75" customHeight="1" x14ac:dyDescent="0.35">
      <c r="B8" s="7"/>
      <c r="C8" s="21"/>
      <c r="D8" s="10"/>
      <c r="E8" s="35"/>
      <c r="F8" s="35"/>
      <c r="G8" s="25"/>
      <c r="H8" s="10"/>
      <c r="I8" s="21"/>
      <c r="J8" s="10"/>
      <c r="K8" s="35"/>
      <c r="L8" s="35"/>
      <c r="M8" s="25"/>
    </row>
    <row r="9" spans="2:17" ht="10.5" customHeight="1" x14ac:dyDescent="0.35">
      <c r="B9" s="7"/>
      <c r="C9" s="21"/>
      <c r="D9" s="10"/>
      <c r="E9" s="35"/>
      <c r="F9" s="35"/>
      <c r="G9" s="25"/>
      <c r="H9" s="10"/>
      <c r="I9" s="21"/>
      <c r="J9" s="10"/>
      <c r="K9" s="35"/>
      <c r="L9" s="35"/>
      <c r="M9" s="25"/>
    </row>
    <row r="10" spans="2:17" ht="18" customHeight="1" x14ac:dyDescent="0.35">
      <c r="B10" s="7"/>
      <c r="C10" s="19" t="s">
        <v>2</v>
      </c>
      <c r="D10" s="10"/>
      <c r="E10" s="44">
        <f>SUM(E12:E18)</f>
        <v>31000</v>
      </c>
      <c r="F10" s="44">
        <f>SUM(F12:F18)</f>
        <v>31000</v>
      </c>
      <c r="G10" s="11"/>
      <c r="H10" s="10"/>
      <c r="I10" s="19" t="s">
        <v>22</v>
      </c>
      <c r="J10" s="10"/>
      <c r="K10" s="46">
        <f>K12</f>
        <v>76102.73</v>
      </c>
      <c r="L10" s="46">
        <f>L12</f>
        <v>78153.83</v>
      </c>
      <c r="M10" s="11"/>
    </row>
    <row r="11" spans="2:17" ht="10.5" customHeight="1" x14ac:dyDescent="0.35">
      <c r="B11" s="7"/>
      <c r="C11" s="19"/>
      <c r="D11" s="10"/>
      <c r="E11" s="33"/>
      <c r="F11" s="33"/>
      <c r="G11" s="11"/>
      <c r="H11" s="10"/>
      <c r="I11" s="19"/>
      <c r="J11" s="10"/>
      <c r="K11" s="38"/>
      <c r="L11" s="38"/>
      <c r="M11" s="11"/>
    </row>
    <row r="12" spans="2:17" ht="18" customHeight="1" x14ac:dyDescent="0.3">
      <c r="B12" s="7"/>
      <c r="C12" s="10"/>
      <c r="D12" s="10" t="s">
        <v>58</v>
      </c>
      <c r="E12" s="32">
        <v>2556</v>
      </c>
      <c r="F12" s="32">
        <v>2556</v>
      </c>
      <c r="G12" s="11"/>
      <c r="H12" s="10"/>
      <c r="I12" s="10"/>
      <c r="J12" s="10" t="s">
        <v>12</v>
      </c>
      <c r="K12" s="39">
        <v>76102.73</v>
      </c>
      <c r="L12" s="39">
        <f>K12+K21</f>
        <v>78153.83</v>
      </c>
      <c r="M12" s="16"/>
    </row>
    <row r="13" spans="2:17" ht="18" customHeight="1" x14ac:dyDescent="0.3">
      <c r="B13" s="7"/>
      <c r="C13" s="10"/>
      <c r="D13" s="10" t="s">
        <v>59</v>
      </c>
      <c r="E13" s="32">
        <v>-2556</v>
      </c>
      <c r="F13" s="32">
        <v>-2556</v>
      </c>
      <c r="G13" s="11"/>
      <c r="H13" s="10"/>
      <c r="I13" s="10"/>
      <c r="J13" s="10"/>
      <c r="K13" s="39"/>
      <c r="L13" s="39"/>
      <c r="M13" s="16"/>
    </row>
    <row r="14" spans="2:17" ht="18" customHeight="1" x14ac:dyDescent="0.3">
      <c r="B14" s="7"/>
      <c r="C14" s="10"/>
      <c r="D14" s="10" t="s">
        <v>61</v>
      </c>
      <c r="E14" s="32">
        <v>1500</v>
      </c>
      <c r="F14" s="32">
        <v>1500</v>
      </c>
      <c r="G14" s="11"/>
      <c r="H14" s="10"/>
      <c r="I14" s="10"/>
      <c r="J14" s="10"/>
      <c r="K14" s="39"/>
      <c r="L14" s="39"/>
      <c r="M14" s="16"/>
    </row>
    <row r="15" spans="2:17" ht="18" customHeight="1" x14ac:dyDescent="0.35">
      <c r="B15" s="7"/>
      <c r="C15" s="10"/>
      <c r="D15" s="10" t="s">
        <v>62</v>
      </c>
      <c r="E15" s="32">
        <v>-1500</v>
      </c>
      <c r="F15" s="32">
        <v>-1500</v>
      </c>
      <c r="G15" s="11"/>
      <c r="H15" s="10"/>
      <c r="I15" s="19" t="s">
        <v>33</v>
      </c>
      <c r="J15" s="10"/>
      <c r="K15" s="46">
        <f>K16</f>
        <v>0</v>
      </c>
      <c r="L15" s="46">
        <f>L16</f>
        <v>0</v>
      </c>
      <c r="M15" s="16"/>
    </row>
    <row r="16" spans="2:17" ht="18" customHeight="1" x14ac:dyDescent="0.35">
      <c r="B16" s="7"/>
      <c r="C16" s="10"/>
      <c r="D16" s="10" t="s">
        <v>18</v>
      </c>
      <c r="E16" s="32">
        <v>500</v>
      </c>
      <c r="F16" s="32">
        <v>500</v>
      </c>
      <c r="G16" s="11"/>
      <c r="H16" s="10"/>
      <c r="I16" s="19"/>
      <c r="J16" s="10"/>
      <c r="K16" s="46"/>
      <c r="L16" s="46"/>
      <c r="M16" s="11"/>
      <c r="Q16" s="55"/>
    </row>
    <row r="17" spans="2:13" ht="18" customHeight="1" x14ac:dyDescent="0.35">
      <c r="B17" s="7"/>
      <c r="C17" s="10"/>
      <c r="D17" s="10" t="s">
        <v>19</v>
      </c>
      <c r="E17" s="32">
        <v>50500</v>
      </c>
      <c r="F17" s="32">
        <v>50500</v>
      </c>
      <c r="G17" s="11"/>
      <c r="H17" s="10"/>
      <c r="I17" s="21"/>
      <c r="J17" s="10"/>
      <c r="K17" s="47"/>
      <c r="L17" s="47"/>
      <c r="M17" s="11"/>
    </row>
    <row r="18" spans="2:13" ht="18" customHeight="1" x14ac:dyDescent="0.35">
      <c r="B18" s="7"/>
      <c r="C18" s="10"/>
      <c r="D18" s="10" t="s">
        <v>38</v>
      </c>
      <c r="E18" s="32">
        <v>-20000</v>
      </c>
      <c r="F18" s="32">
        <v>-20000</v>
      </c>
      <c r="G18" s="11"/>
      <c r="H18" s="10"/>
      <c r="I18" s="21"/>
      <c r="J18" s="10"/>
      <c r="K18" s="47"/>
      <c r="L18" s="47"/>
      <c r="M18" s="11"/>
    </row>
    <row r="19" spans="2:13" ht="10.5" customHeight="1" x14ac:dyDescent="0.3">
      <c r="B19" s="7"/>
      <c r="C19" s="10"/>
      <c r="D19" s="10"/>
      <c r="E19" s="32"/>
      <c r="F19" s="32"/>
      <c r="G19" s="11"/>
      <c r="H19" s="10"/>
      <c r="I19" s="10"/>
      <c r="J19" s="10"/>
      <c r="K19" s="39"/>
      <c r="L19" s="39"/>
      <c r="M19" s="11"/>
    </row>
    <row r="20" spans="2:13" ht="10.5" customHeight="1" x14ac:dyDescent="0.3">
      <c r="B20" s="7"/>
      <c r="C20" s="10"/>
      <c r="D20" s="10"/>
      <c r="E20" s="32"/>
      <c r="F20" s="32"/>
      <c r="G20" s="11"/>
      <c r="H20" s="10"/>
      <c r="I20" s="10"/>
      <c r="J20" s="10"/>
      <c r="K20" s="39"/>
      <c r="L20" s="39"/>
      <c r="M20" s="11"/>
    </row>
    <row r="21" spans="2:13" ht="18" customHeight="1" x14ac:dyDescent="0.4">
      <c r="B21" s="7"/>
      <c r="C21" s="19" t="s">
        <v>11</v>
      </c>
      <c r="D21" s="10"/>
      <c r="E21" s="44"/>
      <c r="F21" s="44">
        <v>304.3</v>
      </c>
      <c r="G21" s="25"/>
      <c r="H21" s="21"/>
      <c r="I21" s="42" t="s">
        <v>83</v>
      </c>
      <c r="J21" s="50"/>
      <c r="K21" s="54">
        <v>2051.1</v>
      </c>
      <c r="L21" s="54">
        <v>-706.44</v>
      </c>
      <c r="M21" s="25"/>
    </row>
    <row r="22" spans="2:13" ht="10.5" customHeight="1" x14ac:dyDescent="0.3">
      <c r="B22" s="7"/>
      <c r="C22" s="10"/>
      <c r="D22" s="10"/>
      <c r="E22" s="45"/>
      <c r="F22" s="45"/>
      <c r="G22" s="11"/>
      <c r="H22" s="10"/>
      <c r="I22" s="10"/>
      <c r="J22" s="10"/>
      <c r="K22" s="39"/>
      <c r="L22" s="39"/>
      <c r="M22" s="11"/>
    </row>
    <row r="23" spans="2:13" ht="18" customHeight="1" x14ac:dyDescent="0.35">
      <c r="B23" s="7"/>
      <c r="C23" s="19" t="s">
        <v>20</v>
      </c>
      <c r="D23" s="10"/>
      <c r="E23" s="44">
        <f>SUM(E28:E31)</f>
        <v>47153.83</v>
      </c>
      <c r="F23" s="44">
        <f>SUM(F28:F31)</f>
        <v>46143.090000000004</v>
      </c>
      <c r="G23" s="11"/>
      <c r="H23" s="10"/>
      <c r="I23" s="10"/>
      <c r="J23" s="10"/>
      <c r="K23" s="43"/>
      <c r="L23" s="43"/>
      <c r="M23" s="16"/>
    </row>
    <row r="24" spans="2:13" ht="12" customHeight="1" x14ac:dyDescent="0.35">
      <c r="B24" s="7"/>
      <c r="C24" s="19"/>
      <c r="D24" s="10"/>
      <c r="E24" s="33"/>
      <c r="F24" s="33"/>
      <c r="G24" s="11"/>
      <c r="H24" s="10"/>
      <c r="I24" s="10"/>
      <c r="J24" s="10"/>
      <c r="K24" s="39"/>
      <c r="L24" s="39"/>
      <c r="M24" s="16"/>
    </row>
    <row r="25" spans="2:13" ht="18" customHeight="1" x14ac:dyDescent="0.35">
      <c r="B25" s="7"/>
      <c r="C25" s="19"/>
      <c r="D25" s="10" t="s">
        <v>25</v>
      </c>
      <c r="E25" s="51"/>
      <c r="F25" s="51"/>
      <c r="G25" s="11"/>
      <c r="H25" s="10"/>
      <c r="I25" s="10"/>
      <c r="J25" s="10"/>
      <c r="K25" s="39"/>
      <c r="L25" s="39"/>
      <c r="M25" s="16"/>
    </row>
    <row r="26" spans="2:13" ht="18" customHeight="1" x14ac:dyDescent="0.35">
      <c r="B26" s="7"/>
      <c r="C26" s="19"/>
      <c r="D26" s="10" t="s">
        <v>10</v>
      </c>
      <c r="E26" s="32"/>
      <c r="F26" s="32"/>
      <c r="G26" s="11"/>
      <c r="H26" s="10"/>
      <c r="I26" s="10"/>
      <c r="J26" s="10"/>
      <c r="K26" s="39"/>
      <c r="L26" s="39"/>
      <c r="M26" s="16"/>
    </row>
    <row r="27" spans="2:13" ht="18" customHeight="1" x14ac:dyDescent="0.3">
      <c r="B27" s="7"/>
      <c r="C27" s="10"/>
      <c r="D27" s="10" t="s">
        <v>8</v>
      </c>
      <c r="E27" s="51" t="s">
        <v>79</v>
      </c>
      <c r="F27" s="51" t="s">
        <v>79</v>
      </c>
      <c r="G27" s="11"/>
      <c r="H27" s="10"/>
      <c r="I27" s="10"/>
      <c r="J27" s="10"/>
      <c r="K27" s="39"/>
      <c r="L27" s="39"/>
      <c r="M27" s="16"/>
    </row>
    <row r="28" spans="2:13" ht="18" customHeight="1" x14ac:dyDescent="0.3">
      <c r="B28" s="7"/>
      <c r="C28" s="10"/>
      <c r="D28" s="10" t="s">
        <v>46</v>
      </c>
      <c r="E28" s="32">
        <v>38242.07</v>
      </c>
      <c r="F28" s="32">
        <v>38433.300000000003</v>
      </c>
      <c r="G28" s="11"/>
      <c r="H28" s="10"/>
      <c r="I28" s="10"/>
      <c r="J28" s="10"/>
      <c r="K28" s="39"/>
      <c r="L28" s="39"/>
      <c r="M28" s="11"/>
    </row>
    <row r="29" spans="2:13" ht="18" customHeight="1" x14ac:dyDescent="0.3">
      <c r="B29" s="7"/>
      <c r="C29" s="10"/>
      <c r="D29" s="10" t="s">
        <v>89</v>
      </c>
      <c r="E29" s="51" t="s">
        <v>79</v>
      </c>
      <c r="F29" s="32">
        <v>3267.05</v>
      </c>
      <c r="G29" s="11"/>
      <c r="H29" s="10"/>
      <c r="I29" s="10"/>
      <c r="J29" s="10"/>
      <c r="K29" s="39"/>
      <c r="L29" s="39"/>
      <c r="M29" s="11"/>
    </row>
    <row r="30" spans="2:13" ht="18" customHeight="1" x14ac:dyDescent="0.3">
      <c r="B30" s="7"/>
      <c r="C30" s="21"/>
      <c r="D30" s="10" t="s">
        <v>88</v>
      </c>
      <c r="E30" s="32">
        <v>8911.76</v>
      </c>
      <c r="F30" s="32">
        <v>4442.74</v>
      </c>
      <c r="G30" s="25"/>
      <c r="H30" s="21"/>
      <c r="I30" s="21"/>
      <c r="J30" s="21"/>
      <c r="K30" s="38"/>
      <c r="L30" s="38"/>
      <c r="M30" s="25"/>
    </row>
    <row r="31" spans="2:13" ht="18" customHeight="1" x14ac:dyDescent="0.3">
      <c r="B31" s="7"/>
      <c r="C31" s="21"/>
      <c r="D31" s="10" t="s">
        <v>9</v>
      </c>
      <c r="E31" s="32"/>
      <c r="F31" s="32"/>
      <c r="G31" s="25"/>
      <c r="H31" s="21"/>
      <c r="I31" s="21"/>
      <c r="J31" s="21"/>
      <c r="K31" s="38"/>
      <c r="L31" s="38"/>
      <c r="M31" s="25"/>
    </row>
    <row r="32" spans="2:13" ht="6" customHeight="1" x14ac:dyDescent="0.3">
      <c r="B32" s="7"/>
      <c r="C32" s="10"/>
      <c r="D32" s="10"/>
      <c r="E32" s="32"/>
      <c r="F32" s="32"/>
      <c r="G32" s="11"/>
      <c r="H32" s="10"/>
      <c r="I32" s="21"/>
      <c r="J32" s="10"/>
      <c r="K32" s="39"/>
      <c r="L32" s="39"/>
      <c r="M32" s="16"/>
    </row>
    <row r="33" spans="2:13" ht="18" customHeight="1" x14ac:dyDescent="0.3">
      <c r="B33" s="7"/>
      <c r="C33" s="10"/>
      <c r="D33" s="10"/>
      <c r="E33" s="32"/>
      <c r="F33" s="32"/>
      <c r="G33" s="11"/>
      <c r="H33" s="10"/>
      <c r="I33" s="10"/>
      <c r="J33" s="10"/>
      <c r="K33" s="39"/>
      <c r="L33" s="39"/>
      <c r="M33" s="16"/>
    </row>
    <row r="34" spans="2:13" ht="18" customHeight="1" x14ac:dyDescent="0.3">
      <c r="B34" s="7"/>
      <c r="C34" s="10"/>
      <c r="D34" s="10"/>
      <c r="E34" s="32"/>
      <c r="F34" s="32"/>
      <c r="G34" s="11"/>
      <c r="H34" s="10"/>
      <c r="I34" s="10"/>
      <c r="J34" s="10"/>
      <c r="K34" s="39"/>
      <c r="L34" s="39"/>
      <c r="M34" s="16"/>
    </row>
    <row r="35" spans="2:13" ht="24" customHeight="1" thickBot="1" x14ac:dyDescent="0.45">
      <c r="B35" s="7"/>
      <c r="C35" s="10"/>
      <c r="D35" s="42" t="s">
        <v>28</v>
      </c>
      <c r="E35" s="41">
        <f>E10+E23</f>
        <v>78153.83</v>
      </c>
      <c r="F35" s="41">
        <f>F10+F21+F23</f>
        <v>77447.39</v>
      </c>
      <c r="G35" s="11"/>
      <c r="H35" s="10"/>
      <c r="I35" s="10"/>
      <c r="J35" s="42" t="s">
        <v>27</v>
      </c>
      <c r="K35" s="41">
        <f>K10+K21</f>
        <v>78153.83</v>
      </c>
      <c r="L35" s="41">
        <f>L10+L21</f>
        <v>77447.39</v>
      </c>
      <c r="M35" s="16"/>
    </row>
    <row r="36" spans="2:13" ht="18" customHeight="1" thickTop="1" x14ac:dyDescent="0.3">
      <c r="B36" s="7"/>
      <c r="C36" s="10"/>
      <c r="D36" s="10"/>
      <c r="E36" s="12"/>
      <c r="F36" s="12"/>
      <c r="G36" s="11"/>
      <c r="H36" s="10"/>
      <c r="I36" s="10"/>
      <c r="J36" s="10"/>
      <c r="K36" s="39"/>
      <c r="L36" s="39"/>
      <c r="M36" s="16"/>
    </row>
    <row r="37" spans="2:13" ht="18" customHeight="1" thickBot="1" x14ac:dyDescent="0.35">
      <c r="B37" s="9"/>
      <c r="C37" s="13"/>
      <c r="D37" s="13"/>
      <c r="E37" s="31"/>
      <c r="F37" s="31"/>
      <c r="G37" s="14"/>
      <c r="H37" s="13"/>
      <c r="I37" s="13"/>
      <c r="J37" s="13"/>
      <c r="K37" s="13"/>
      <c r="L37" s="13"/>
      <c r="M37" s="14"/>
    </row>
    <row r="38" spans="2:13" ht="18" customHeight="1" x14ac:dyDescent="0.4">
      <c r="C38" s="10"/>
      <c r="D38" s="53"/>
      <c r="E38" s="53"/>
      <c r="F38" s="12"/>
      <c r="G38" s="10"/>
      <c r="H38" s="10"/>
      <c r="I38" s="10"/>
      <c r="J38" s="53"/>
      <c r="K38" s="53"/>
      <c r="L38" s="10"/>
      <c r="M38" s="10"/>
    </row>
    <row r="39" spans="2:13" ht="18" customHeight="1" x14ac:dyDescent="0.3">
      <c r="C39" s="21"/>
      <c r="D39" s="10"/>
      <c r="E39" s="20"/>
      <c r="F39" s="20"/>
      <c r="G39" s="21"/>
      <c r="H39" s="10"/>
      <c r="I39" s="10"/>
      <c r="J39" s="10"/>
      <c r="K39" s="48"/>
      <c r="L39" s="10"/>
      <c r="M39" s="10"/>
    </row>
    <row r="40" spans="2:13" ht="18" customHeight="1" x14ac:dyDescent="0.3">
      <c r="C40" s="10"/>
      <c r="D40" s="10"/>
      <c r="E40" s="12"/>
      <c r="F40" s="12"/>
      <c r="G40" s="10"/>
      <c r="H40" s="10"/>
      <c r="I40" s="10"/>
      <c r="J40" s="48"/>
      <c r="K40" s="10"/>
      <c r="L40" s="10"/>
      <c r="M40" s="10"/>
    </row>
    <row r="41" spans="2:13" ht="18" customHeight="1" x14ac:dyDescent="0.3">
      <c r="C41" s="21"/>
      <c r="D41" s="10"/>
      <c r="E41" s="20"/>
      <c r="F41" s="20"/>
      <c r="G41" s="21"/>
      <c r="H41" s="10"/>
      <c r="I41" s="21"/>
      <c r="J41" s="48" t="s">
        <v>48</v>
      </c>
      <c r="K41" s="20"/>
      <c r="L41" s="48"/>
      <c r="M41" s="10"/>
    </row>
    <row r="42" spans="2:13" ht="18" customHeight="1" x14ac:dyDescent="0.3">
      <c r="C42" s="10"/>
      <c r="D42" s="10"/>
      <c r="E42" s="12"/>
      <c r="F42" s="12"/>
      <c r="G42" s="10"/>
      <c r="H42" s="10"/>
      <c r="I42" s="10"/>
      <c r="J42" s="10"/>
      <c r="K42" s="10"/>
      <c r="L42" s="10"/>
      <c r="M42" s="10"/>
    </row>
    <row r="43" spans="2:13" ht="18" customHeight="1" x14ac:dyDescent="0.3">
      <c r="C43" s="10"/>
      <c r="D43" s="10"/>
      <c r="E43" s="12"/>
      <c r="F43" s="12"/>
      <c r="G43" s="10"/>
      <c r="H43" s="10"/>
      <c r="I43" s="10"/>
      <c r="J43" s="10"/>
      <c r="K43" s="10"/>
      <c r="L43" s="10"/>
      <c r="M43" s="10"/>
    </row>
    <row r="44" spans="2:13" ht="18" customHeight="1" x14ac:dyDescent="0.3">
      <c r="C44" s="10"/>
      <c r="D44" s="10"/>
      <c r="E44" s="12"/>
      <c r="F44" s="12"/>
      <c r="G44" s="10"/>
      <c r="H44" s="10"/>
      <c r="I44" s="10"/>
      <c r="J44" s="10"/>
      <c r="K44" s="12"/>
      <c r="L44" s="12"/>
      <c r="M44" s="10"/>
    </row>
    <row r="45" spans="2:13" ht="18" customHeight="1" x14ac:dyDescent="0.3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2:13" ht="18" customHeight="1" x14ac:dyDescent="0.3">
      <c r="C46" s="21"/>
      <c r="D46" s="10"/>
      <c r="E46" s="20"/>
      <c r="F46" s="12"/>
      <c r="G46" s="21"/>
      <c r="H46" s="10"/>
      <c r="I46" s="10"/>
      <c r="J46" s="10"/>
      <c r="K46" s="10"/>
      <c r="L46" s="10"/>
      <c r="M46" s="10"/>
    </row>
    <row r="47" spans="2:13" ht="18" customHeight="1" x14ac:dyDescent="0.3">
      <c r="C47" s="10"/>
      <c r="D47" s="10"/>
      <c r="E47" s="12"/>
      <c r="F47" s="12"/>
      <c r="G47" s="10"/>
      <c r="H47" s="10"/>
      <c r="I47" s="10"/>
      <c r="J47" s="10"/>
      <c r="K47" s="10"/>
      <c r="L47" s="10"/>
      <c r="M47" s="10"/>
    </row>
    <row r="48" spans="2:13" ht="18" customHeight="1" x14ac:dyDescent="0.4">
      <c r="C48" s="10"/>
      <c r="D48" s="10"/>
      <c r="E48" s="30"/>
      <c r="F48" s="12"/>
      <c r="G48" s="10"/>
      <c r="H48" s="10"/>
      <c r="I48" s="10"/>
      <c r="J48" s="10"/>
      <c r="K48" s="30"/>
      <c r="L48" s="12"/>
      <c r="M48" s="10"/>
    </row>
    <row r="49" spans="2:13" ht="18" customHeight="1" x14ac:dyDescent="0.3">
      <c r="C49" s="10"/>
      <c r="D49" s="10"/>
      <c r="E49" s="12"/>
      <c r="F49" s="12"/>
      <c r="G49" s="10"/>
      <c r="H49" s="10"/>
      <c r="I49" s="10"/>
      <c r="J49" s="10"/>
      <c r="K49" s="10"/>
      <c r="L49" s="10"/>
      <c r="M49" s="10"/>
    </row>
    <row r="50" spans="2:13" ht="18" customHeight="1" x14ac:dyDescent="0.3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2:13" ht="18" customHeight="1" x14ac:dyDescent="0.3">
      <c r="C51" s="21"/>
      <c r="D51" s="10"/>
      <c r="E51" s="21"/>
      <c r="F51" s="21"/>
      <c r="G51" s="21"/>
      <c r="H51" s="10"/>
      <c r="I51" s="10"/>
      <c r="J51" s="10"/>
      <c r="K51" s="10"/>
      <c r="L51" s="10"/>
      <c r="M51" s="10"/>
    </row>
    <row r="52" spans="2:13" ht="18" customHeight="1" x14ac:dyDescent="0.3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2:13" ht="18" customHeight="1" x14ac:dyDescent="0.3">
      <c r="C53" s="21"/>
      <c r="D53" s="10"/>
      <c r="E53" s="21"/>
      <c r="F53" s="21"/>
      <c r="G53" s="21"/>
      <c r="H53" s="10"/>
      <c r="I53" s="10"/>
      <c r="J53" s="10"/>
      <c r="K53" s="10"/>
      <c r="L53" s="10"/>
      <c r="M53" s="10"/>
    </row>
    <row r="54" spans="2:13" ht="18" customHeight="1" x14ac:dyDescent="0.3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2:13" ht="18" customHeight="1" x14ac:dyDescent="0.35">
      <c r="B55" s="15"/>
      <c r="C55" s="15"/>
      <c r="D55" s="22"/>
      <c r="E55" s="23"/>
      <c r="F55" s="23"/>
      <c r="G55" s="24"/>
      <c r="H55" s="24"/>
      <c r="I55" s="24"/>
      <c r="J55" s="22"/>
      <c r="K55" s="23"/>
      <c r="L55" s="23"/>
      <c r="M55" s="24"/>
    </row>
    <row r="56" spans="2:13" ht="18" customHeight="1" x14ac:dyDescent="0.3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2:13" ht="18" customHeight="1" x14ac:dyDescent="0.3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2:13" ht="18" customHeight="1" x14ac:dyDescent="0.35">
      <c r="C58" s="10"/>
      <c r="D58" s="10"/>
      <c r="E58" s="10"/>
      <c r="F58" s="10"/>
      <c r="G58" s="10"/>
      <c r="H58" s="19"/>
      <c r="I58" s="10"/>
      <c r="J58" s="10"/>
      <c r="K58" s="20"/>
      <c r="L58" s="20"/>
      <c r="M58" s="10"/>
    </row>
    <row r="59" spans="2:13" ht="18" customHeight="1" x14ac:dyDescent="0.3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2:13" ht="18" customHeight="1" x14ac:dyDescent="0.3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2:13" ht="18" customHeight="1" x14ac:dyDescent="0.3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2:13" ht="18" customHeight="1" x14ac:dyDescent="0.3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2:13" ht="18" customHeight="1" x14ac:dyDescent="0.3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2:13" ht="18" customHeight="1" x14ac:dyDescent="0.3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3:13" ht="18" customHeight="1" x14ac:dyDescent="0.3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3:13" ht="18" customHeight="1" x14ac:dyDescent="0.3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3:13" ht="18" customHeight="1" x14ac:dyDescent="0.3"/>
    <row r="68" spans="3:13" ht="18" customHeight="1" x14ac:dyDescent="0.3"/>
    <row r="69" spans="3:13" ht="18" customHeight="1" x14ac:dyDescent="0.3"/>
    <row r="70" spans="3:13" ht="18" customHeight="1" x14ac:dyDescent="0.3"/>
    <row r="71" spans="3:13" ht="18" customHeight="1" x14ac:dyDescent="0.3"/>
    <row r="72" spans="3:13" ht="18" customHeight="1" x14ac:dyDescent="0.3"/>
    <row r="73" spans="3:13" ht="18" customHeight="1" x14ac:dyDescent="0.3"/>
    <row r="74" spans="3:13" ht="18" customHeight="1" x14ac:dyDescent="0.3"/>
    <row r="75" spans="3:13" ht="18" customHeight="1" x14ac:dyDescent="0.3"/>
    <row r="76" spans="3:13" ht="18" customHeight="1" x14ac:dyDescent="0.3"/>
    <row r="77" spans="3:13" ht="18" customHeight="1" x14ac:dyDescent="0.3"/>
    <row r="78" spans="3:13" ht="18" customHeight="1" x14ac:dyDescent="0.3"/>
    <row r="79" spans="3:13" ht="18" customHeight="1" x14ac:dyDescent="0.3"/>
    <row r="80" spans="3:13" ht="18" customHeight="1" x14ac:dyDescent="0.3"/>
    <row r="81" s="1" customFormat="1" ht="18" customHeight="1" x14ac:dyDescent="0.3"/>
    <row r="82" s="1" customFormat="1" ht="18" customHeight="1" x14ac:dyDescent="0.3"/>
    <row r="83" s="1" customFormat="1" ht="18" customHeight="1" x14ac:dyDescent="0.3"/>
    <row r="84" s="1" customFormat="1" ht="18" customHeight="1" x14ac:dyDescent="0.3"/>
    <row r="85" s="1" customFormat="1" ht="18" customHeight="1" x14ac:dyDescent="0.3"/>
    <row r="86" s="1" customFormat="1" ht="18" customHeight="1" x14ac:dyDescent="0.3"/>
    <row r="87" s="1" customFormat="1" ht="18" customHeight="1" x14ac:dyDescent="0.3"/>
    <row r="88" s="1" customFormat="1" ht="18" customHeight="1" x14ac:dyDescent="0.3"/>
    <row r="89" s="1" customFormat="1" ht="18" customHeight="1" x14ac:dyDescent="0.3"/>
    <row r="90" s="1" customFormat="1" ht="18" customHeight="1" x14ac:dyDescent="0.3"/>
    <row r="91" s="1" customFormat="1" ht="18" customHeight="1" x14ac:dyDescent="0.3"/>
    <row r="92" s="1" customFormat="1" ht="18" customHeight="1" x14ac:dyDescent="0.3"/>
    <row r="93" s="1" customFormat="1" ht="18" customHeight="1" x14ac:dyDescent="0.3"/>
    <row r="94" s="1" customFormat="1" ht="18" customHeight="1" x14ac:dyDescent="0.3"/>
    <row r="95" s="1" customFormat="1" ht="18" customHeight="1" x14ac:dyDescent="0.3"/>
    <row r="96" s="1" customFormat="1" ht="18" customHeight="1" x14ac:dyDescent="0.3"/>
    <row r="97" s="1" customFormat="1" ht="18" customHeight="1" x14ac:dyDescent="0.3"/>
    <row r="98" s="1" customFormat="1" ht="18" customHeight="1" x14ac:dyDescent="0.3"/>
    <row r="99" s="1" customFormat="1" ht="18" customHeight="1" x14ac:dyDescent="0.3"/>
    <row r="100" s="1" customFormat="1" ht="18" customHeight="1" x14ac:dyDescent="0.3"/>
    <row r="101" s="1" customFormat="1" ht="18" customHeight="1" x14ac:dyDescent="0.3"/>
    <row r="102" s="1" customFormat="1" ht="18" customHeight="1" x14ac:dyDescent="0.3"/>
    <row r="103" s="1" customFormat="1" ht="18" customHeight="1" x14ac:dyDescent="0.3"/>
    <row r="104" s="1" customFormat="1" ht="18" customHeight="1" x14ac:dyDescent="0.3"/>
    <row r="105" s="1" customFormat="1" ht="18" customHeight="1" x14ac:dyDescent="0.3"/>
    <row r="106" s="1" customFormat="1" ht="18" customHeight="1" x14ac:dyDescent="0.3"/>
    <row r="107" s="1" customFormat="1" ht="18" customHeight="1" x14ac:dyDescent="0.3"/>
    <row r="108" s="1" customFormat="1" ht="18" customHeight="1" x14ac:dyDescent="0.3"/>
    <row r="109" s="1" customFormat="1" ht="18" customHeight="1" x14ac:dyDescent="0.3"/>
    <row r="110" s="1" customFormat="1" ht="18" customHeight="1" x14ac:dyDescent="0.3"/>
    <row r="111" s="1" customFormat="1" ht="18" customHeight="1" x14ac:dyDescent="0.3"/>
    <row r="112" s="1" customFormat="1" ht="18" customHeight="1" x14ac:dyDescent="0.3"/>
    <row r="113" s="1" customFormat="1" ht="18" customHeight="1" x14ac:dyDescent="0.3"/>
    <row r="114" s="1" customFormat="1" ht="18" customHeight="1" x14ac:dyDescent="0.3"/>
    <row r="115" s="1" customFormat="1" ht="18" customHeight="1" x14ac:dyDescent="0.3"/>
    <row r="116" s="1" customFormat="1" ht="18" customHeight="1" x14ac:dyDescent="0.3"/>
    <row r="117" s="1" customFormat="1" ht="18" customHeight="1" x14ac:dyDescent="0.3"/>
    <row r="118" s="1" customFormat="1" ht="18" customHeight="1" x14ac:dyDescent="0.3"/>
    <row r="119" s="1" customFormat="1" ht="18" customHeight="1" x14ac:dyDescent="0.3"/>
    <row r="120" s="1" customFormat="1" ht="18" customHeight="1" x14ac:dyDescent="0.3"/>
    <row r="121" s="1" customFormat="1" ht="18" customHeight="1" x14ac:dyDescent="0.3"/>
    <row r="122" s="1" customFormat="1" ht="18" customHeight="1" x14ac:dyDescent="0.3"/>
    <row r="123" s="1" customFormat="1" ht="18" customHeight="1" x14ac:dyDescent="0.3"/>
    <row r="124" s="1" customFormat="1" ht="18" customHeight="1" x14ac:dyDescent="0.3"/>
    <row r="125" s="1" customFormat="1" ht="18" customHeight="1" x14ac:dyDescent="0.3"/>
    <row r="126" s="1" customFormat="1" ht="18" customHeight="1" x14ac:dyDescent="0.3"/>
    <row r="127" s="1" customFormat="1" ht="18" customHeight="1" x14ac:dyDescent="0.3"/>
    <row r="128" s="1" customFormat="1" ht="18" customHeight="1" x14ac:dyDescent="0.3"/>
    <row r="129" s="1" customFormat="1" ht="18" customHeight="1" x14ac:dyDescent="0.3"/>
    <row r="130" s="1" customFormat="1" ht="18" customHeight="1" x14ac:dyDescent="0.3"/>
    <row r="131" s="1" customFormat="1" ht="18" customHeight="1" x14ac:dyDescent="0.3"/>
    <row r="132" s="1" customFormat="1" ht="18" customHeight="1" x14ac:dyDescent="0.3"/>
    <row r="133" s="1" customFormat="1" ht="18" customHeight="1" x14ac:dyDescent="0.3"/>
    <row r="134" s="1" customFormat="1" ht="18" customHeight="1" x14ac:dyDescent="0.3"/>
    <row r="135" s="1" customFormat="1" ht="18" customHeight="1" x14ac:dyDescent="0.3"/>
    <row r="136" s="1" customFormat="1" ht="18" customHeight="1" x14ac:dyDescent="0.3"/>
    <row r="137" s="1" customFormat="1" ht="18" customHeight="1" x14ac:dyDescent="0.3"/>
    <row r="138" s="1" customFormat="1" ht="18" customHeight="1" x14ac:dyDescent="0.3"/>
    <row r="139" s="1" customFormat="1" ht="18" customHeight="1" x14ac:dyDescent="0.3"/>
    <row r="140" s="1" customFormat="1" ht="18" customHeight="1" x14ac:dyDescent="0.3"/>
    <row r="141" s="1" customFormat="1" ht="18" customHeight="1" x14ac:dyDescent="0.3"/>
    <row r="142" s="1" customFormat="1" ht="18" customHeight="1" x14ac:dyDescent="0.3"/>
    <row r="143" s="1" customFormat="1" ht="18" customHeight="1" x14ac:dyDescent="0.3"/>
    <row r="144" s="1" customFormat="1" ht="18" customHeight="1" x14ac:dyDescent="0.3"/>
    <row r="145" s="1" customFormat="1" ht="18" customHeight="1" x14ac:dyDescent="0.3"/>
    <row r="146" s="1" customFormat="1" ht="18" customHeight="1" x14ac:dyDescent="0.3"/>
    <row r="147" s="1" customFormat="1" ht="18" customHeight="1" x14ac:dyDescent="0.3"/>
    <row r="148" s="1" customFormat="1" ht="18" customHeight="1" x14ac:dyDescent="0.3"/>
    <row r="149" s="1" customFormat="1" ht="18" customHeight="1" x14ac:dyDescent="0.3"/>
    <row r="150" s="1" customFormat="1" ht="18" customHeight="1" x14ac:dyDescent="0.3"/>
    <row r="151" s="1" customFormat="1" ht="18" customHeight="1" x14ac:dyDescent="0.3"/>
    <row r="152" s="1" customFormat="1" ht="18" customHeight="1" x14ac:dyDescent="0.3"/>
    <row r="153" s="1" customFormat="1" ht="18" customHeight="1" x14ac:dyDescent="0.3"/>
    <row r="154" s="1" customFormat="1" ht="18" customHeight="1" x14ac:dyDescent="0.3"/>
    <row r="155" s="1" customFormat="1" ht="18" customHeight="1" x14ac:dyDescent="0.3"/>
    <row r="156" s="1" customFormat="1" ht="18" customHeight="1" x14ac:dyDescent="0.3"/>
    <row r="157" s="1" customFormat="1" ht="18" customHeight="1" x14ac:dyDescent="0.3"/>
    <row r="158" s="1" customFormat="1" ht="18" customHeight="1" x14ac:dyDescent="0.3"/>
    <row r="159" s="1" customFormat="1" ht="18" customHeight="1" x14ac:dyDescent="0.3"/>
    <row r="160" s="1" customFormat="1" ht="18" customHeight="1" x14ac:dyDescent="0.3"/>
    <row r="161" s="1" customFormat="1" ht="18" customHeight="1" x14ac:dyDescent="0.3"/>
    <row r="162" s="1" customFormat="1" ht="18" customHeight="1" x14ac:dyDescent="0.3"/>
    <row r="163" s="1" customFormat="1" ht="18" customHeight="1" x14ac:dyDescent="0.3"/>
    <row r="164" s="1" customFormat="1" ht="18" customHeight="1" x14ac:dyDescent="0.3"/>
    <row r="165" s="1" customFormat="1" ht="18" customHeight="1" x14ac:dyDescent="0.3"/>
    <row r="166" s="1" customFormat="1" ht="18" customHeight="1" x14ac:dyDescent="0.3"/>
    <row r="167" s="1" customFormat="1" ht="18" customHeight="1" x14ac:dyDescent="0.3"/>
    <row r="168" s="1" customFormat="1" ht="18" customHeight="1" x14ac:dyDescent="0.3"/>
    <row r="169" s="1" customFormat="1" ht="18" customHeight="1" x14ac:dyDescent="0.3"/>
    <row r="170" s="1" customFormat="1" ht="18" customHeight="1" x14ac:dyDescent="0.3"/>
    <row r="171" s="1" customFormat="1" ht="18" customHeight="1" x14ac:dyDescent="0.3"/>
    <row r="172" s="1" customFormat="1" ht="18" customHeight="1" x14ac:dyDescent="0.3"/>
    <row r="173" s="1" customFormat="1" ht="18" customHeight="1" x14ac:dyDescent="0.3"/>
    <row r="174" s="1" customFormat="1" ht="18" customHeight="1" x14ac:dyDescent="0.3"/>
    <row r="175" s="1" customFormat="1" ht="18" customHeight="1" x14ac:dyDescent="0.3"/>
    <row r="176" s="1" customFormat="1" ht="18" customHeight="1" x14ac:dyDescent="0.3"/>
    <row r="177" s="1" customFormat="1" ht="18" customHeight="1" x14ac:dyDescent="0.3"/>
    <row r="178" s="1" customFormat="1" ht="18" customHeight="1" x14ac:dyDescent="0.3"/>
    <row r="179" s="1" customFormat="1" ht="18" customHeight="1" x14ac:dyDescent="0.3"/>
    <row r="180" s="1" customFormat="1" ht="18" customHeight="1" x14ac:dyDescent="0.3"/>
    <row r="181" s="1" customFormat="1" ht="18" customHeight="1" x14ac:dyDescent="0.3"/>
    <row r="182" s="1" customFormat="1" ht="18" customHeight="1" x14ac:dyDescent="0.3"/>
    <row r="183" s="1" customFormat="1" ht="18" customHeight="1" x14ac:dyDescent="0.3"/>
    <row r="184" s="1" customFormat="1" ht="18" customHeight="1" x14ac:dyDescent="0.3"/>
    <row r="185" s="1" customFormat="1" ht="18" customHeight="1" x14ac:dyDescent="0.3"/>
    <row r="186" s="1" customFormat="1" ht="18" customHeight="1" x14ac:dyDescent="0.3"/>
    <row r="187" s="1" customFormat="1" ht="18" customHeight="1" x14ac:dyDescent="0.3"/>
    <row r="188" s="1" customFormat="1" ht="18" customHeight="1" x14ac:dyDescent="0.3"/>
    <row r="189" s="1" customFormat="1" ht="18" customHeight="1" x14ac:dyDescent="0.3"/>
    <row r="190" s="1" customFormat="1" ht="18" customHeight="1" x14ac:dyDescent="0.3"/>
    <row r="191" s="1" customFormat="1" ht="18" customHeight="1" x14ac:dyDescent="0.3"/>
    <row r="192" s="1" customFormat="1" ht="18" customHeight="1" x14ac:dyDescent="0.3"/>
    <row r="193" s="1" customFormat="1" ht="18" customHeight="1" x14ac:dyDescent="0.3"/>
    <row r="194" s="1" customFormat="1" ht="18" customHeight="1" x14ac:dyDescent="0.3"/>
    <row r="195" s="1" customFormat="1" ht="18" customHeight="1" x14ac:dyDescent="0.3"/>
    <row r="196" s="1" customFormat="1" ht="18" customHeight="1" x14ac:dyDescent="0.3"/>
    <row r="197" s="1" customFormat="1" ht="18" customHeight="1" x14ac:dyDescent="0.3"/>
    <row r="198" s="1" customFormat="1" ht="18" customHeight="1" x14ac:dyDescent="0.3"/>
    <row r="199" s="1" customFormat="1" ht="18" customHeight="1" x14ac:dyDescent="0.3"/>
    <row r="200" s="1" customFormat="1" ht="18" customHeight="1" x14ac:dyDescent="0.3"/>
    <row r="201" s="1" customFormat="1" ht="18" customHeight="1" x14ac:dyDescent="0.3"/>
    <row r="202" s="1" customFormat="1" ht="18" customHeight="1" x14ac:dyDescent="0.3"/>
    <row r="203" s="1" customFormat="1" ht="18" customHeight="1" x14ac:dyDescent="0.3"/>
    <row r="204" s="1" customFormat="1" ht="18" customHeight="1" x14ac:dyDescent="0.3"/>
    <row r="205" s="1" customFormat="1" ht="18" customHeight="1" x14ac:dyDescent="0.3"/>
    <row r="206" s="1" customFormat="1" ht="18" customHeight="1" x14ac:dyDescent="0.3"/>
    <row r="207" s="1" customFormat="1" ht="18" customHeight="1" x14ac:dyDescent="0.3"/>
    <row r="208" s="1" customFormat="1" ht="18" customHeight="1" x14ac:dyDescent="0.3"/>
    <row r="209" s="1" customFormat="1" ht="18" customHeight="1" x14ac:dyDescent="0.3"/>
    <row r="210" s="1" customFormat="1" ht="18" customHeight="1" x14ac:dyDescent="0.3"/>
    <row r="211" s="1" customFormat="1" ht="18" customHeight="1" x14ac:dyDescent="0.3"/>
    <row r="212" s="1" customFormat="1" ht="18" customHeight="1" x14ac:dyDescent="0.3"/>
    <row r="213" s="1" customFormat="1" ht="18" customHeight="1" x14ac:dyDescent="0.3"/>
    <row r="214" s="1" customFormat="1" ht="18" customHeight="1" x14ac:dyDescent="0.3"/>
    <row r="215" s="1" customFormat="1" ht="18" customHeight="1" x14ac:dyDescent="0.3"/>
    <row r="216" s="1" customFormat="1" ht="18" customHeight="1" x14ac:dyDescent="0.3"/>
    <row r="217" s="1" customFormat="1" ht="18" customHeight="1" x14ac:dyDescent="0.3"/>
    <row r="218" s="1" customFormat="1" ht="18" customHeight="1" x14ac:dyDescent="0.3"/>
    <row r="219" s="1" customFormat="1" ht="18" customHeight="1" x14ac:dyDescent="0.3"/>
    <row r="220" s="1" customFormat="1" ht="18" customHeight="1" x14ac:dyDescent="0.3"/>
    <row r="221" s="1" customFormat="1" ht="18" customHeight="1" x14ac:dyDescent="0.3"/>
    <row r="222" s="1" customFormat="1" ht="18" customHeight="1" x14ac:dyDescent="0.3"/>
    <row r="223" s="1" customFormat="1" ht="18" customHeight="1" x14ac:dyDescent="0.3"/>
    <row r="224" s="1" customFormat="1" ht="18" customHeight="1" x14ac:dyDescent="0.3"/>
    <row r="225" s="1" customFormat="1" ht="18" customHeight="1" x14ac:dyDescent="0.3"/>
    <row r="226" s="1" customFormat="1" ht="18" customHeight="1" x14ac:dyDescent="0.3"/>
    <row r="227" s="1" customFormat="1" ht="18" customHeight="1" x14ac:dyDescent="0.3"/>
    <row r="228" s="1" customFormat="1" ht="18" customHeight="1" x14ac:dyDescent="0.3"/>
    <row r="229" s="1" customFormat="1" ht="18" customHeight="1" x14ac:dyDescent="0.3"/>
    <row r="230" s="1" customFormat="1" ht="18" customHeight="1" x14ac:dyDescent="0.3"/>
    <row r="231" s="1" customFormat="1" ht="18" customHeight="1" x14ac:dyDescent="0.3"/>
    <row r="232" s="1" customFormat="1" ht="18" customHeight="1" x14ac:dyDescent="0.3"/>
    <row r="233" s="1" customFormat="1" ht="18" customHeight="1" x14ac:dyDescent="0.3"/>
    <row r="234" s="1" customFormat="1" ht="18" customHeight="1" x14ac:dyDescent="0.3"/>
    <row r="235" s="1" customFormat="1" ht="18" customHeight="1" x14ac:dyDescent="0.3"/>
    <row r="236" s="1" customFormat="1" ht="18" customHeight="1" x14ac:dyDescent="0.3"/>
    <row r="237" s="1" customFormat="1" ht="18" customHeight="1" x14ac:dyDescent="0.3"/>
    <row r="238" s="1" customFormat="1" ht="18" customHeight="1" x14ac:dyDescent="0.3"/>
    <row r="239" s="1" customFormat="1" ht="18" customHeight="1" x14ac:dyDescent="0.3"/>
    <row r="240" s="1" customFormat="1" ht="18" customHeight="1" x14ac:dyDescent="0.3"/>
    <row r="241" s="1" customFormat="1" ht="18" customHeight="1" x14ac:dyDescent="0.3"/>
    <row r="242" s="1" customFormat="1" ht="18" customHeight="1" x14ac:dyDescent="0.3"/>
    <row r="243" s="1" customFormat="1" ht="18" customHeight="1" x14ac:dyDescent="0.3"/>
    <row r="244" s="1" customFormat="1" ht="18" customHeight="1" x14ac:dyDescent="0.3"/>
    <row r="245" s="1" customFormat="1" ht="18" customHeight="1" x14ac:dyDescent="0.3"/>
    <row r="246" s="1" customFormat="1" ht="18" customHeight="1" x14ac:dyDescent="0.3"/>
    <row r="247" s="1" customFormat="1" ht="18" customHeight="1" x14ac:dyDescent="0.3"/>
    <row r="248" s="1" customFormat="1" ht="18" customHeight="1" x14ac:dyDescent="0.3"/>
    <row r="249" s="1" customFormat="1" ht="18" customHeight="1" x14ac:dyDescent="0.3"/>
    <row r="250" s="1" customFormat="1" ht="18" customHeight="1" x14ac:dyDescent="0.3"/>
    <row r="251" s="1" customFormat="1" ht="18" customHeight="1" x14ac:dyDescent="0.3"/>
    <row r="252" s="1" customFormat="1" ht="18" customHeight="1" x14ac:dyDescent="0.3"/>
    <row r="253" s="1" customFormat="1" ht="18" customHeight="1" x14ac:dyDescent="0.3"/>
    <row r="254" s="1" customFormat="1" ht="18" customHeight="1" x14ac:dyDescent="0.3"/>
    <row r="255" s="1" customFormat="1" ht="18" customHeight="1" x14ac:dyDescent="0.3"/>
    <row r="256" s="1" customFormat="1" ht="18" customHeight="1" x14ac:dyDescent="0.3"/>
    <row r="257" s="1" customFormat="1" ht="18" customHeight="1" x14ac:dyDescent="0.3"/>
    <row r="258" s="1" customFormat="1" ht="18" customHeight="1" x14ac:dyDescent="0.3"/>
    <row r="259" s="1" customFormat="1" ht="18" customHeight="1" x14ac:dyDescent="0.3"/>
    <row r="260" s="1" customFormat="1" ht="18" customHeight="1" x14ac:dyDescent="0.3"/>
    <row r="261" s="1" customFormat="1" ht="18" customHeight="1" x14ac:dyDescent="0.3"/>
    <row r="262" s="1" customFormat="1" ht="18" customHeight="1" x14ac:dyDescent="0.3"/>
    <row r="263" s="1" customFormat="1" ht="18" customHeight="1" x14ac:dyDescent="0.3"/>
    <row r="264" s="1" customFormat="1" ht="18" customHeight="1" x14ac:dyDescent="0.3"/>
    <row r="265" s="1" customFormat="1" ht="18" customHeight="1" x14ac:dyDescent="0.3"/>
    <row r="266" s="1" customFormat="1" ht="18" customHeight="1" x14ac:dyDescent="0.3"/>
    <row r="267" s="1" customFormat="1" ht="18" customHeight="1" x14ac:dyDescent="0.3"/>
    <row r="268" s="1" customFormat="1" ht="18" customHeight="1" x14ac:dyDescent="0.3"/>
    <row r="269" s="1" customFormat="1" ht="18" customHeight="1" x14ac:dyDescent="0.3"/>
    <row r="270" s="1" customFormat="1" ht="18" customHeight="1" x14ac:dyDescent="0.3"/>
    <row r="271" s="1" customFormat="1" ht="18" customHeight="1" x14ac:dyDescent="0.3"/>
    <row r="272" s="1" customFormat="1" ht="18" customHeight="1" x14ac:dyDescent="0.3"/>
    <row r="273" s="1" customFormat="1" ht="18" customHeight="1" x14ac:dyDescent="0.3"/>
    <row r="274" s="1" customFormat="1" ht="18" customHeight="1" x14ac:dyDescent="0.3"/>
    <row r="275" s="1" customFormat="1" ht="18" customHeight="1" x14ac:dyDescent="0.3"/>
    <row r="276" s="1" customFormat="1" ht="18" customHeight="1" x14ac:dyDescent="0.3"/>
    <row r="277" s="1" customFormat="1" ht="18" customHeight="1" x14ac:dyDescent="0.3"/>
    <row r="278" s="1" customFormat="1" ht="18" customHeight="1" x14ac:dyDescent="0.3"/>
    <row r="279" s="1" customFormat="1" ht="18" customHeight="1" x14ac:dyDescent="0.3"/>
    <row r="280" s="1" customFormat="1" ht="18" customHeight="1" x14ac:dyDescent="0.3"/>
    <row r="281" s="1" customFormat="1" ht="18" customHeight="1" x14ac:dyDescent="0.3"/>
    <row r="282" s="1" customFormat="1" ht="18" customHeight="1" x14ac:dyDescent="0.3"/>
    <row r="283" s="1" customFormat="1" ht="18" customHeight="1" x14ac:dyDescent="0.3"/>
    <row r="284" s="1" customFormat="1" ht="18" customHeight="1" x14ac:dyDescent="0.3"/>
    <row r="285" s="1" customFormat="1" ht="18" customHeight="1" x14ac:dyDescent="0.3"/>
    <row r="286" s="1" customFormat="1" ht="18" customHeight="1" x14ac:dyDescent="0.3"/>
    <row r="287" s="1" customFormat="1" ht="18" customHeight="1" x14ac:dyDescent="0.3"/>
    <row r="288" s="1" customFormat="1" ht="18" customHeight="1" x14ac:dyDescent="0.3"/>
    <row r="289" s="1" customFormat="1" ht="18" customHeight="1" x14ac:dyDescent="0.3"/>
    <row r="290" s="1" customFormat="1" ht="18" customHeight="1" x14ac:dyDescent="0.3"/>
    <row r="291" s="1" customFormat="1" ht="18" customHeight="1" x14ac:dyDescent="0.3"/>
    <row r="292" s="1" customFormat="1" ht="18" customHeight="1" x14ac:dyDescent="0.3"/>
    <row r="293" s="1" customFormat="1" ht="18" customHeight="1" x14ac:dyDescent="0.3"/>
    <row r="294" s="1" customFormat="1" ht="18" customHeight="1" x14ac:dyDescent="0.3"/>
    <row r="295" s="1" customFormat="1" ht="18" customHeight="1" x14ac:dyDescent="0.3"/>
    <row r="296" s="1" customFormat="1" ht="18" customHeight="1" x14ac:dyDescent="0.3"/>
    <row r="297" s="1" customFormat="1" ht="18" customHeight="1" x14ac:dyDescent="0.3"/>
    <row r="298" s="1" customFormat="1" ht="18" customHeight="1" x14ac:dyDescent="0.3"/>
    <row r="299" s="1" customFormat="1" ht="18" customHeight="1" x14ac:dyDescent="0.3"/>
    <row r="300" s="1" customFormat="1" ht="18" customHeight="1" x14ac:dyDescent="0.3"/>
    <row r="301" s="1" customFormat="1" ht="18" customHeight="1" x14ac:dyDescent="0.3"/>
    <row r="302" s="1" customFormat="1" ht="18" customHeight="1" x14ac:dyDescent="0.3"/>
    <row r="303" s="1" customFormat="1" ht="18" customHeight="1" x14ac:dyDescent="0.3"/>
    <row r="304" s="1" customFormat="1" ht="18" customHeight="1" x14ac:dyDescent="0.3"/>
    <row r="305" s="1" customFormat="1" ht="18" customHeight="1" x14ac:dyDescent="0.3"/>
    <row r="306" s="1" customFormat="1" ht="18" customHeight="1" x14ac:dyDescent="0.3"/>
    <row r="307" s="1" customFormat="1" ht="18" customHeight="1" x14ac:dyDescent="0.3"/>
    <row r="308" s="1" customFormat="1" ht="18" customHeight="1" x14ac:dyDescent="0.3"/>
    <row r="309" s="1" customFormat="1" ht="18" customHeight="1" x14ac:dyDescent="0.3"/>
    <row r="310" s="1" customFormat="1" ht="18" customHeight="1" x14ac:dyDescent="0.3"/>
    <row r="311" s="1" customFormat="1" ht="18" customHeight="1" x14ac:dyDescent="0.3"/>
    <row r="312" s="1" customFormat="1" ht="18" customHeight="1" x14ac:dyDescent="0.3"/>
    <row r="313" s="1" customFormat="1" ht="18" customHeight="1" x14ac:dyDescent="0.3"/>
    <row r="314" s="1" customFormat="1" ht="18" customHeight="1" x14ac:dyDescent="0.3"/>
    <row r="315" s="1" customFormat="1" ht="18" customHeight="1" x14ac:dyDescent="0.3"/>
    <row r="316" s="1" customFormat="1" ht="18" customHeight="1" x14ac:dyDescent="0.3"/>
    <row r="317" s="1" customFormat="1" ht="18" customHeight="1" x14ac:dyDescent="0.3"/>
    <row r="318" s="1" customFormat="1" ht="18" customHeight="1" x14ac:dyDescent="0.3"/>
    <row r="319" s="1" customFormat="1" ht="18" customHeight="1" x14ac:dyDescent="0.3"/>
    <row r="320" s="1" customFormat="1" ht="18" customHeight="1" x14ac:dyDescent="0.3"/>
    <row r="321" s="1" customFormat="1" ht="18" customHeight="1" x14ac:dyDescent="0.3"/>
    <row r="322" s="1" customFormat="1" ht="18" customHeight="1" x14ac:dyDescent="0.3"/>
    <row r="323" s="1" customFormat="1" ht="18" customHeight="1" x14ac:dyDescent="0.3"/>
    <row r="324" s="1" customFormat="1" ht="18" customHeight="1" x14ac:dyDescent="0.3"/>
    <row r="325" s="1" customFormat="1" ht="18" customHeight="1" x14ac:dyDescent="0.3"/>
    <row r="326" s="1" customFormat="1" ht="18" customHeight="1" x14ac:dyDescent="0.3"/>
    <row r="327" s="1" customFormat="1" ht="18" customHeight="1" x14ac:dyDescent="0.3"/>
    <row r="328" s="1" customFormat="1" ht="18" customHeight="1" x14ac:dyDescent="0.3"/>
    <row r="329" s="1" customFormat="1" ht="18" customHeight="1" x14ac:dyDescent="0.3"/>
    <row r="330" s="1" customFormat="1" ht="18" customHeight="1" x14ac:dyDescent="0.3"/>
    <row r="331" s="1" customFormat="1" ht="18" customHeight="1" x14ac:dyDescent="0.3"/>
    <row r="332" s="1" customFormat="1" ht="18" customHeight="1" x14ac:dyDescent="0.3"/>
    <row r="333" s="1" customFormat="1" ht="18" customHeight="1" x14ac:dyDescent="0.3"/>
    <row r="334" s="1" customFormat="1" ht="18" customHeight="1" x14ac:dyDescent="0.3"/>
    <row r="335" s="1" customFormat="1" ht="18" customHeight="1" x14ac:dyDescent="0.3"/>
    <row r="336" s="1" customFormat="1" ht="18" customHeight="1" x14ac:dyDescent="0.3"/>
    <row r="337" s="1" customFormat="1" ht="18" customHeight="1" x14ac:dyDescent="0.3"/>
    <row r="338" s="1" customFormat="1" ht="18" customHeight="1" x14ac:dyDescent="0.3"/>
    <row r="339" s="1" customFormat="1" ht="18" customHeight="1" x14ac:dyDescent="0.3"/>
    <row r="340" s="1" customFormat="1" ht="18" customHeight="1" x14ac:dyDescent="0.3"/>
    <row r="341" s="1" customFormat="1" ht="18" customHeight="1" x14ac:dyDescent="0.3"/>
    <row r="342" s="1" customFormat="1" ht="18" customHeight="1" x14ac:dyDescent="0.3"/>
    <row r="343" s="1" customFormat="1" ht="18" customHeight="1" x14ac:dyDescent="0.3"/>
    <row r="344" s="1" customFormat="1" ht="18" customHeight="1" x14ac:dyDescent="0.3"/>
    <row r="345" s="1" customFormat="1" ht="18" customHeight="1" x14ac:dyDescent="0.3"/>
    <row r="346" s="1" customFormat="1" ht="18" customHeight="1" x14ac:dyDescent="0.3"/>
    <row r="347" s="1" customFormat="1" ht="18" customHeight="1" x14ac:dyDescent="0.3"/>
    <row r="348" s="1" customFormat="1" ht="18" customHeight="1" x14ac:dyDescent="0.3"/>
    <row r="349" s="1" customFormat="1" ht="18" customHeight="1" x14ac:dyDescent="0.3"/>
    <row r="350" s="1" customFormat="1" ht="18" customHeight="1" x14ac:dyDescent="0.3"/>
    <row r="351" s="1" customFormat="1" ht="18" customHeight="1" x14ac:dyDescent="0.3"/>
    <row r="352" s="1" customFormat="1" ht="18" customHeight="1" x14ac:dyDescent="0.3"/>
    <row r="353" s="1" customFormat="1" ht="18" customHeight="1" x14ac:dyDescent="0.3"/>
    <row r="354" s="1" customFormat="1" ht="18" customHeight="1" x14ac:dyDescent="0.3"/>
    <row r="355" s="1" customFormat="1" ht="18" customHeight="1" x14ac:dyDescent="0.3"/>
    <row r="356" s="1" customFormat="1" ht="18" customHeight="1" x14ac:dyDescent="0.3"/>
    <row r="357" s="1" customFormat="1" ht="18" customHeight="1" x14ac:dyDescent="0.3"/>
    <row r="358" s="1" customFormat="1" ht="18" customHeight="1" x14ac:dyDescent="0.3"/>
    <row r="359" s="1" customFormat="1" ht="18" customHeight="1" x14ac:dyDescent="0.3"/>
    <row r="360" s="1" customFormat="1" ht="18" customHeight="1" x14ac:dyDescent="0.3"/>
    <row r="361" s="1" customFormat="1" ht="18" customHeight="1" x14ac:dyDescent="0.3"/>
    <row r="362" s="1" customFormat="1" ht="18" customHeight="1" x14ac:dyDescent="0.3"/>
    <row r="363" s="1" customFormat="1" ht="18" customHeight="1" x14ac:dyDescent="0.3"/>
    <row r="364" s="1" customFormat="1" ht="18" customHeight="1" x14ac:dyDescent="0.3"/>
    <row r="365" s="1" customFormat="1" ht="18" customHeight="1" x14ac:dyDescent="0.3"/>
    <row r="366" s="1" customFormat="1" ht="18" customHeight="1" x14ac:dyDescent="0.3"/>
    <row r="367" s="1" customFormat="1" ht="18" customHeight="1" x14ac:dyDescent="0.3"/>
    <row r="368" s="1" customFormat="1" ht="18" customHeight="1" x14ac:dyDescent="0.3"/>
    <row r="369" s="1" customFormat="1" ht="18" customHeight="1" x14ac:dyDescent="0.3"/>
    <row r="370" s="1" customFormat="1" ht="18" customHeight="1" x14ac:dyDescent="0.3"/>
    <row r="371" s="1" customFormat="1" ht="18" customHeight="1" x14ac:dyDescent="0.3"/>
    <row r="372" s="1" customFormat="1" ht="18" customHeight="1" x14ac:dyDescent="0.3"/>
    <row r="373" s="1" customFormat="1" ht="18" customHeight="1" x14ac:dyDescent="0.3"/>
    <row r="374" s="1" customFormat="1" ht="18" customHeight="1" x14ac:dyDescent="0.3"/>
    <row r="375" s="1" customFormat="1" ht="18" customHeight="1" x14ac:dyDescent="0.3"/>
    <row r="376" s="1" customFormat="1" ht="18" customHeight="1" x14ac:dyDescent="0.3"/>
    <row r="377" s="1" customFormat="1" ht="18" customHeight="1" x14ac:dyDescent="0.3"/>
    <row r="378" s="1" customFormat="1" ht="18" customHeight="1" x14ac:dyDescent="0.3"/>
    <row r="379" s="1" customFormat="1" ht="18" customHeight="1" x14ac:dyDescent="0.3"/>
    <row r="380" s="1" customFormat="1" ht="18" customHeight="1" x14ac:dyDescent="0.3"/>
    <row r="381" s="1" customFormat="1" ht="18" customHeight="1" x14ac:dyDescent="0.3"/>
    <row r="382" s="1" customFormat="1" ht="18" customHeigh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</sheetData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2" orientation="landscape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M447"/>
  <sheetViews>
    <sheetView workbookViewId="0">
      <selection activeCell="L12" sqref="L12"/>
    </sheetView>
  </sheetViews>
  <sheetFormatPr baseColWidth="10" defaultColWidth="11.42578125" defaultRowHeight="16.5" x14ac:dyDescent="0.3"/>
  <cols>
    <col min="1" max="1" width="2.28515625" style="1" customWidth="1"/>
    <col min="2" max="2" width="2.7109375" style="1" customWidth="1"/>
    <col min="3" max="3" width="3.7109375" style="1" customWidth="1"/>
    <col min="4" max="4" width="27.7109375" style="1" customWidth="1"/>
    <col min="5" max="5" width="22.140625" style="1" customWidth="1"/>
    <col min="6" max="6" width="22" style="1" customWidth="1"/>
    <col min="7" max="7" width="3.7109375" style="1" customWidth="1"/>
    <col min="8" max="8" width="2.85546875" style="1" customWidth="1"/>
    <col min="9" max="9" width="3.7109375" style="1" customWidth="1"/>
    <col min="10" max="10" width="27.7109375" style="1" customWidth="1"/>
    <col min="11" max="11" width="22.140625" style="1" customWidth="1"/>
    <col min="12" max="12" width="22.28515625" style="1" customWidth="1"/>
    <col min="13" max="13" width="3" style="1" customWidth="1"/>
    <col min="14" max="14" width="3.28515625" style="1" customWidth="1"/>
    <col min="15" max="16384" width="11.42578125" style="1"/>
  </cols>
  <sheetData>
    <row r="1" spans="2:13" s="2" customFormat="1" ht="34.5" customHeight="1" x14ac:dyDescent="0.6">
      <c r="B1" s="2" t="s">
        <v>0</v>
      </c>
      <c r="E1" s="3"/>
      <c r="F1" s="3"/>
      <c r="G1" s="36" t="s">
        <v>1</v>
      </c>
      <c r="L1" s="37" t="s">
        <v>84</v>
      </c>
    </row>
    <row r="2" spans="2:13" ht="6" customHeight="1" thickBot="1" x14ac:dyDescent="0.35"/>
    <row r="3" spans="2:13" ht="6" customHeight="1" x14ac:dyDescent="0.3">
      <c r="B3" s="4"/>
      <c r="C3" s="5"/>
      <c r="D3" s="5"/>
      <c r="E3" s="5"/>
      <c r="F3" s="5"/>
      <c r="G3" s="5"/>
      <c r="H3" s="4"/>
      <c r="I3" s="5"/>
      <c r="J3" s="5"/>
      <c r="K3" s="5"/>
      <c r="L3" s="5"/>
      <c r="M3" s="6"/>
    </row>
    <row r="4" spans="2:13" ht="22.5" customHeight="1" x14ac:dyDescent="0.4">
      <c r="B4" s="7"/>
      <c r="D4" s="52" t="s">
        <v>14</v>
      </c>
      <c r="E4" s="52"/>
      <c r="F4" s="52"/>
      <c r="H4" s="7"/>
      <c r="J4" s="52" t="s">
        <v>15</v>
      </c>
      <c r="K4" s="52"/>
      <c r="L4" s="52"/>
      <c r="M4" s="8"/>
    </row>
    <row r="5" spans="2:13" ht="6" customHeight="1" thickBot="1" x14ac:dyDescent="0.35">
      <c r="B5" s="9"/>
      <c r="C5" s="13"/>
      <c r="D5" s="13"/>
      <c r="E5" s="26"/>
      <c r="F5" s="26"/>
      <c r="G5" s="26"/>
      <c r="H5" s="28"/>
      <c r="I5" s="29"/>
      <c r="J5" s="29"/>
      <c r="K5" s="26"/>
      <c r="L5" s="26"/>
      <c r="M5" s="27"/>
    </row>
    <row r="6" spans="2:13" ht="10.5" customHeight="1" x14ac:dyDescent="0.3">
      <c r="B6" s="4"/>
      <c r="C6" s="17"/>
      <c r="D6" s="17"/>
      <c r="E6" s="17"/>
      <c r="F6" s="17"/>
      <c r="G6" s="18"/>
      <c r="H6" s="17"/>
      <c r="I6" s="17"/>
      <c r="J6" s="17"/>
      <c r="K6" s="17"/>
      <c r="L6" s="17"/>
      <c r="M6" s="18"/>
    </row>
    <row r="7" spans="2:13" ht="18.75" customHeight="1" x14ac:dyDescent="0.35">
      <c r="B7" s="7"/>
      <c r="C7" s="21"/>
      <c r="D7" s="10"/>
      <c r="E7" s="35" t="s">
        <v>80</v>
      </c>
      <c r="F7" s="35" t="s">
        <v>85</v>
      </c>
      <c r="G7" s="25"/>
      <c r="H7" s="10"/>
      <c r="I7" s="21"/>
      <c r="J7" s="10"/>
      <c r="K7" s="35" t="s">
        <v>80</v>
      </c>
      <c r="L7" s="35" t="s">
        <v>85</v>
      </c>
      <c r="M7" s="25"/>
    </row>
    <row r="8" spans="2:13" ht="18.75" customHeight="1" x14ac:dyDescent="0.35">
      <c r="B8" s="7"/>
      <c r="C8" s="21"/>
      <c r="D8" s="10"/>
      <c r="E8" s="35"/>
      <c r="F8" s="35"/>
      <c r="G8" s="25"/>
      <c r="H8" s="10"/>
      <c r="I8" s="21"/>
      <c r="J8" s="10"/>
      <c r="K8" s="35"/>
      <c r="L8" s="35"/>
      <c r="M8" s="25"/>
    </row>
    <row r="9" spans="2:13" ht="10.5" customHeight="1" x14ac:dyDescent="0.35">
      <c r="B9" s="7"/>
      <c r="C9" s="21"/>
      <c r="D9" s="10"/>
      <c r="E9" s="35"/>
      <c r="F9" s="35"/>
      <c r="G9" s="25"/>
      <c r="H9" s="10"/>
      <c r="I9" s="21"/>
      <c r="J9" s="10"/>
      <c r="K9" s="35"/>
      <c r="L9" s="35"/>
      <c r="M9" s="25"/>
    </row>
    <row r="10" spans="2:13" ht="18" customHeight="1" x14ac:dyDescent="0.35">
      <c r="B10" s="7"/>
      <c r="C10" s="19" t="s">
        <v>2</v>
      </c>
      <c r="D10" s="10"/>
      <c r="E10" s="44">
        <f>SUM(E12:E18)</f>
        <v>31000</v>
      </c>
      <c r="F10" s="44">
        <f>SUM(F12:F18)</f>
        <v>31000</v>
      </c>
      <c r="G10" s="11"/>
      <c r="H10" s="10"/>
      <c r="I10" s="19" t="s">
        <v>22</v>
      </c>
      <c r="J10" s="10"/>
      <c r="K10" s="46">
        <f>K12</f>
        <v>73719.5</v>
      </c>
      <c r="L10" s="46">
        <f>L12</f>
        <v>76102.73</v>
      </c>
      <c r="M10" s="11"/>
    </row>
    <row r="11" spans="2:13" ht="10.5" customHeight="1" x14ac:dyDescent="0.35">
      <c r="B11" s="7"/>
      <c r="C11" s="19"/>
      <c r="D11" s="10"/>
      <c r="E11" s="33"/>
      <c r="F11" s="33"/>
      <c r="G11" s="11"/>
      <c r="H11" s="10"/>
      <c r="I11" s="19"/>
      <c r="J11" s="10"/>
      <c r="K11" s="38"/>
      <c r="L11" s="38"/>
      <c r="M11" s="11"/>
    </row>
    <row r="12" spans="2:13" ht="18" customHeight="1" x14ac:dyDescent="0.3">
      <c r="B12" s="7"/>
      <c r="C12" s="10"/>
      <c r="D12" s="10" t="s">
        <v>58</v>
      </c>
      <c r="E12" s="32">
        <v>2556</v>
      </c>
      <c r="F12" s="32">
        <v>2556</v>
      </c>
      <c r="G12" s="11"/>
      <c r="H12" s="10"/>
      <c r="I12" s="10"/>
      <c r="J12" s="10" t="s">
        <v>12</v>
      </c>
      <c r="K12" s="39">
        <v>73719.5</v>
      </c>
      <c r="L12" s="39">
        <f>K12+K21</f>
        <v>76102.73</v>
      </c>
      <c r="M12" s="16"/>
    </row>
    <row r="13" spans="2:13" ht="18" customHeight="1" x14ac:dyDescent="0.3">
      <c r="B13" s="7"/>
      <c r="C13" s="10"/>
      <c r="D13" s="10" t="s">
        <v>59</v>
      </c>
      <c r="E13" s="32">
        <v>-2556</v>
      </c>
      <c r="F13" s="32">
        <v>-2556</v>
      </c>
      <c r="G13" s="11"/>
      <c r="H13" s="10"/>
      <c r="I13" s="10"/>
      <c r="J13" s="10"/>
      <c r="K13" s="39"/>
      <c r="L13" s="39"/>
      <c r="M13" s="16"/>
    </row>
    <row r="14" spans="2:13" ht="18" customHeight="1" x14ac:dyDescent="0.3">
      <c r="B14" s="7"/>
      <c r="C14" s="10"/>
      <c r="D14" s="10" t="s">
        <v>61</v>
      </c>
      <c r="E14" s="32">
        <v>1500</v>
      </c>
      <c r="F14" s="32">
        <v>1500</v>
      </c>
      <c r="G14" s="11"/>
      <c r="H14" s="10"/>
      <c r="I14" s="10"/>
      <c r="J14" s="10"/>
      <c r="K14" s="39"/>
      <c r="L14" s="39"/>
      <c r="M14" s="16"/>
    </row>
    <row r="15" spans="2:13" ht="18" customHeight="1" x14ac:dyDescent="0.35">
      <c r="B15" s="7"/>
      <c r="C15" s="10"/>
      <c r="D15" s="10" t="s">
        <v>62</v>
      </c>
      <c r="E15" s="32">
        <v>-1500</v>
      </c>
      <c r="F15" s="32">
        <v>-1500</v>
      </c>
      <c r="G15" s="11"/>
      <c r="H15" s="10"/>
      <c r="I15" s="19" t="s">
        <v>33</v>
      </c>
      <c r="J15" s="10"/>
      <c r="K15" s="46">
        <f>K16</f>
        <v>0</v>
      </c>
      <c r="L15" s="46">
        <f>L16</f>
        <v>0</v>
      </c>
      <c r="M15" s="16"/>
    </row>
    <row r="16" spans="2:13" ht="18" customHeight="1" x14ac:dyDescent="0.35">
      <c r="B16" s="7"/>
      <c r="C16" s="10"/>
      <c r="D16" s="10" t="s">
        <v>18</v>
      </c>
      <c r="E16" s="32">
        <v>500</v>
      </c>
      <c r="F16" s="32">
        <v>500</v>
      </c>
      <c r="G16" s="11"/>
      <c r="H16" s="10"/>
      <c r="I16" s="19"/>
      <c r="J16" s="10"/>
      <c r="K16" s="46"/>
      <c r="L16" s="46"/>
      <c r="M16" s="11"/>
    </row>
    <row r="17" spans="2:13" ht="18" customHeight="1" x14ac:dyDescent="0.35">
      <c r="B17" s="7"/>
      <c r="C17" s="10"/>
      <c r="D17" s="10" t="s">
        <v>19</v>
      </c>
      <c r="E17" s="32">
        <v>50500</v>
      </c>
      <c r="F17" s="32">
        <v>50500</v>
      </c>
      <c r="G17" s="11"/>
      <c r="H17" s="10"/>
      <c r="I17" s="21"/>
      <c r="J17" s="10"/>
      <c r="K17" s="47"/>
      <c r="L17" s="47"/>
      <c r="M17" s="11"/>
    </row>
    <row r="18" spans="2:13" ht="18" customHeight="1" x14ac:dyDescent="0.35">
      <c r="B18" s="7"/>
      <c r="C18" s="10"/>
      <c r="D18" s="10" t="s">
        <v>38</v>
      </c>
      <c r="E18" s="32">
        <v>-20000</v>
      </c>
      <c r="F18" s="32">
        <v>-20000</v>
      </c>
      <c r="G18" s="11"/>
      <c r="H18" s="10"/>
      <c r="I18" s="21"/>
      <c r="J18" s="10"/>
      <c r="K18" s="47"/>
      <c r="L18" s="47"/>
      <c r="M18" s="11"/>
    </row>
    <row r="19" spans="2:13" ht="10.5" customHeight="1" x14ac:dyDescent="0.3">
      <c r="B19" s="7"/>
      <c r="C19" s="10"/>
      <c r="D19" s="10"/>
      <c r="E19" s="32"/>
      <c r="F19" s="32"/>
      <c r="G19" s="11"/>
      <c r="H19" s="10"/>
      <c r="I19" s="10"/>
      <c r="J19" s="10"/>
      <c r="K19" s="39"/>
      <c r="L19" s="39"/>
      <c r="M19" s="11"/>
    </row>
    <row r="20" spans="2:13" ht="10.5" customHeight="1" x14ac:dyDescent="0.3">
      <c r="B20" s="7"/>
      <c r="C20" s="10"/>
      <c r="D20" s="10"/>
      <c r="E20" s="32"/>
      <c r="F20" s="32"/>
      <c r="G20" s="11"/>
      <c r="H20" s="10"/>
      <c r="I20" s="10"/>
      <c r="J20" s="10"/>
      <c r="K20" s="39"/>
      <c r="L20" s="39"/>
      <c r="M20" s="11"/>
    </row>
    <row r="21" spans="2:13" ht="18" customHeight="1" x14ac:dyDescent="0.4">
      <c r="B21" s="7"/>
      <c r="C21" s="19" t="s">
        <v>11</v>
      </c>
      <c r="D21" s="10"/>
      <c r="E21" s="44"/>
      <c r="F21" s="44"/>
      <c r="G21" s="25"/>
      <c r="H21" s="21"/>
      <c r="I21" s="42" t="s">
        <v>83</v>
      </c>
      <c r="J21" s="50"/>
      <c r="K21" s="54">
        <v>2383.23</v>
      </c>
      <c r="L21" s="54">
        <v>2051.1</v>
      </c>
      <c r="M21" s="25"/>
    </row>
    <row r="22" spans="2:13" ht="10.5" customHeight="1" x14ac:dyDescent="0.3">
      <c r="B22" s="7"/>
      <c r="C22" s="10"/>
      <c r="D22" s="10"/>
      <c r="E22" s="45"/>
      <c r="F22" s="45"/>
      <c r="G22" s="11"/>
      <c r="H22" s="10"/>
      <c r="I22" s="10"/>
      <c r="J22" s="10"/>
      <c r="K22" s="39"/>
      <c r="L22" s="39"/>
      <c r="M22" s="11"/>
    </row>
    <row r="23" spans="2:13" ht="18" customHeight="1" x14ac:dyDescent="0.35">
      <c r="B23" s="7"/>
      <c r="C23" s="19" t="s">
        <v>20</v>
      </c>
      <c r="D23" s="10"/>
      <c r="E23" s="44">
        <f>SUM(E28:E31)</f>
        <v>45102.729999999996</v>
      </c>
      <c r="F23" s="44">
        <f>SUM(F28:F31)</f>
        <v>47153.83</v>
      </c>
      <c r="G23" s="11"/>
      <c r="H23" s="10"/>
      <c r="I23" s="10"/>
      <c r="J23" s="10"/>
      <c r="K23" s="43"/>
      <c r="L23" s="43"/>
      <c r="M23" s="16"/>
    </row>
    <row r="24" spans="2:13" ht="12" customHeight="1" x14ac:dyDescent="0.35">
      <c r="B24" s="7"/>
      <c r="C24" s="19"/>
      <c r="D24" s="10"/>
      <c r="E24" s="33"/>
      <c r="F24" s="33"/>
      <c r="G24" s="11"/>
      <c r="H24" s="10"/>
      <c r="I24" s="10"/>
      <c r="J24" s="10"/>
      <c r="K24" s="39"/>
      <c r="L24" s="39"/>
      <c r="M24" s="16"/>
    </row>
    <row r="25" spans="2:13" ht="18" customHeight="1" x14ac:dyDescent="0.35">
      <c r="B25" s="7"/>
      <c r="C25" s="19"/>
      <c r="D25" s="10" t="s">
        <v>25</v>
      </c>
      <c r="E25" s="51"/>
      <c r="F25" s="51"/>
      <c r="G25" s="11"/>
      <c r="H25" s="10"/>
      <c r="I25" s="10"/>
      <c r="J25" s="10"/>
      <c r="K25" s="39"/>
      <c r="L25" s="39"/>
      <c r="M25" s="16"/>
    </row>
    <row r="26" spans="2:13" ht="18" customHeight="1" x14ac:dyDescent="0.35">
      <c r="B26" s="7"/>
      <c r="C26" s="19"/>
      <c r="D26" s="10" t="s">
        <v>10</v>
      </c>
      <c r="E26" s="32"/>
      <c r="F26" s="32"/>
      <c r="G26" s="11"/>
      <c r="H26" s="10"/>
      <c r="I26" s="10"/>
      <c r="J26" s="10"/>
      <c r="K26" s="39"/>
      <c r="L26" s="39"/>
      <c r="M26" s="16"/>
    </row>
    <row r="27" spans="2:13" ht="18" customHeight="1" x14ac:dyDescent="0.3">
      <c r="B27" s="7"/>
      <c r="C27" s="10"/>
      <c r="D27" s="10" t="s">
        <v>7</v>
      </c>
      <c r="E27" s="51"/>
      <c r="F27" s="51"/>
      <c r="G27" s="11"/>
      <c r="H27" s="10"/>
      <c r="I27" s="10"/>
      <c r="J27" s="10"/>
      <c r="K27" s="39"/>
      <c r="L27" s="39"/>
      <c r="M27" s="16"/>
    </row>
    <row r="28" spans="2:13" ht="18" customHeight="1" x14ac:dyDescent="0.3">
      <c r="B28" s="7"/>
      <c r="C28" s="10"/>
      <c r="D28" s="10" t="s">
        <v>8</v>
      </c>
      <c r="E28" s="51" t="s">
        <v>79</v>
      </c>
      <c r="F28" s="51" t="s">
        <v>79</v>
      </c>
      <c r="G28" s="11"/>
      <c r="H28" s="10"/>
      <c r="I28" s="10"/>
      <c r="J28" s="10"/>
      <c r="K28" s="39"/>
      <c r="L28" s="39"/>
      <c r="M28" s="11"/>
    </row>
    <row r="29" spans="2:13" ht="18" customHeight="1" x14ac:dyDescent="0.3">
      <c r="B29" s="7"/>
      <c r="C29" s="10"/>
      <c r="D29" s="10" t="s">
        <v>46</v>
      </c>
      <c r="E29" s="32">
        <v>38043.71</v>
      </c>
      <c r="F29" s="32">
        <v>38242.07</v>
      </c>
      <c r="G29" s="11"/>
      <c r="H29" s="10"/>
      <c r="I29" s="10"/>
      <c r="J29" s="10"/>
      <c r="K29" s="39"/>
      <c r="L29" s="39"/>
      <c r="M29" s="11"/>
    </row>
    <row r="30" spans="2:13" ht="18" customHeight="1" x14ac:dyDescent="0.3">
      <c r="B30" s="7"/>
      <c r="C30" s="21"/>
      <c r="D30" s="10" t="s">
        <v>21</v>
      </c>
      <c r="E30" s="32">
        <v>7059.02</v>
      </c>
      <c r="F30" s="32">
        <v>8911.76</v>
      </c>
      <c r="G30" s="25"/>
      <c r="H30" s="21"/>
      <c r="I30" s="21"/>
      <c r="J30" s="21"/>
      <c r="K30" s="38"/>
      <c r="L30" s="38"/>
      <c r="M30" s="25"/>
    </row>
    <row r="31" spans="2:13" ht="18" customHeight="1" x14ac:dyDescent="0.3">
      <c r="B31" s="7"/>
      <c r="C31" s="21"/>
      <c r="D31" s="10" t="s">
        <v>9</v>
      </c>
      <c r="E31" s="32"/>
      <c r="F31" s="32"/>
      <c r="G31" s="25"/>
      <c r="H31" s="21"/>
      <c r="I31" s="21"/>
      <c r="J31" s="21"/>
      <c r="K31" s="38"/>
      <c r="L31" s="38"/>
      <c r="M31" s="25"/>
    </row>
    <row r="32" spans="2:13" ht="6" customHeight="1" x14ac:dyDescent="0.3">
      <c r="B32" s="7"/>
      <c r="C32" s="10"/>
      <c r="D32" s="10"/>
      <c r="E32" s="32"/>
      <c r="F32" s="32"/>
      <c r="G32" s="11"/>
      <c r="H32" s="10"/>
      <c r="I32" s="21"/>
      <c r="J32" s="10"/>
      <c r="K32" s="39"/>
      <c r="L32" s="39"/>
      <c r="M32" s="16"/>
    </row>
    <row r="33" spans="2:13" ht="18" customHeight="1" x14ac:dyDescent="0.3">
      <c r="B33" s="7"/>
      <c r="C33" s="10"/>
      <c r="D33" s="10"/>
      <c r="E33" s="32"/>
      <c r="F33" s="32"/>
      <c r="G33" s="11"/>
      <c r="H33" s="10"/>
      <c r="I33" s="10"/>
      <c r="J33" s="10"/>
      <c r="K33" s="39"/>
      <c r="L33" s="39"/>
      <c r="M33" s="16"/>
    </row>
    <row r="34" spans="2:13" ht="18" customHeight="1" x14ac:dyDescent="0.3">
      <c r="B34" s="7"/>
      <c r="C34" s="10"/>
      <c r="D34" s="10"/>
      <c r="E34" s="32"/>
      <c r="F34" s="32"/>
      <c r="G34" s="11"/>
      <c r="H34" s="10"/>
      <c r="I34" s="10"/>
      <c r="J34" s="10"/>
      <c r="K34" s="39"/>
      <c r="L34" s="39"/>
      <c r="M34" s="16"/>
    </row>
    <row r="35" spans="2:13" ht="24" customHeight="1" thickBot="1" x14ac:dyDescent="0.45">
      <c r="B35" s="7"/>
      <c r="C35" s="10"/>
      <c r="D35" s="42" t="s">
        <v>28</v>
      </c>
      <c r="E35" s="41">
        <f>E10+E23</f>
        <v>76102.73</v>
      </c>
      <c r="F35" s="41">
        <f>F10+F23</f>
        <v>78153.83</v>
      </c>
      <c r="G35" s="11"/>
      <c r="H35" s="10"/>
      <c r="I35" s="10"/>
      <c r="J35" s="42" t="s">
        <v>27</v>
      </c>
      <c r="K35" s="41">
        <f>K10+K21</f>
        <v>76102.73</v>
      </c>
      <c r="L35" s="41">
        <f>L10+L21</f>
        <v>78153.83</v>
      </c>
      <c r="M35" s="16"/>
    </row>
    <row r="36" spans="2:13" ht="18" customHeight="1" thickTop="1" x14ac:dyDescent="0.3">
      <c r="B36" s="7"/>
      <c r="C36" s="10"/>
      <c r="D36" s="10"/>
      <c r="E36" s="12"/>
      <c r="F36" s="12"/>
      <c r="G36" s="11"/>
      <c r="H36" s="10"/>
      <c r="I36" s="10"/>
      <c r="J36" s="10"/>
      <c r="K36" s="39"/>
      <c r="L36" s="39"/>
      <c r="M36" s="16"/>
    </row>
    <row r="37" spans="2:13" ht="18" customHeight="1" thickBot="1" x14ac:dyDescent="0.35">
      <c r="B37" s="9"/>
      <c r="C37" s="13"/>
      <c r="D37" s="13"/>
      <c r="E37" s="31"/>
      <c r="F37" s="31"/>
      <c r="G37" s="14"/>
      <c r="H37" s="13"/>
      <c r="I37" s="13"/>
      <c r="J37" s="13"/>
      <c r="K37" s="13"/>
      <c r="L37" s="13"/>
      <c r="M37" s="14"/>
    </row>
    <row r="38" spans="2:13" ht="18" customHeight="1" x14ac:dyDescent="0.4">
      <c r="C38" s="10"/>
      <c r="D38" s="53"/>
      <c r="E38" s="53"/>
      <c r="F38" s="12"/>
      <c r="G38" s="10"/>
      <c r="H38" s="10"/>
      <c r="I38" s="10"/>
      <c r="J38" s="53"/>
      <c r="K38" s="53"/>
      <c r="L38" s="10"/>
      <c r="M38" s="10"/>
    </row>
    <row r="39" spans="2:13" ht="18" customHeight="1" x14ac:dyDescent="0.3">
      <c r="C39" s="21"/>
      <c r="D39" s="10"/>
      <c r="E39" s="20"/>
      <c r="F39" s="20"/>
      <c r="G39" s="21"/>
      <c r="H39" s="10"/>
      <c r="I39" s="10"/>
      <c r="J39" s="10"/>
      <c r="K39" s="48"/>
      <c r="L39" s="10"/>
      <c r="M39" s="10"/>
    </row>
    <row r="40" spans="2:13" ht="18" customHeight="1" x14ac:dyDescent="0.3">
      <c r="C40" s="10"/>
      <c r="D40" s="10"/>
      <c r="E40" s="12"/>
      <c r="F40" s="12"/>
      <c r="G40" s="10"/>
      <c r="H40" s="10"/>
      <c r="I40" s="10"/>
      <c r="J40" s="48"/>
      <c r="K40" s="10"/>
      <c r="L40" s="10"/>
      <c r="M40" s="10"/>
    </row>
    <row r="41" spans="2:13" ht="18" customHeight="1" x14ac:dyDescent="0.3">
      <c r="C41" s="21"/>
      <c r="D41" s="10"/>
      <c r="E41" s="20"/>
      <c r="F41" s="20"/>
      <c r="G41" s="21"/>
      <c r="H41" s="10"/>
      <c r="I41" s="21"/>
      <c r="J41" s="48" t="s">
        <v>48</v>
      </c>
      <c r="K41" s="20"/>
      <c r="L41" s="48"/>
      <c r="M41" s="10"/>
    </row>
    <row r="42" spans="2:13" ht="18" customHeight="1" x14ac:dyDescent="0.3">
      <c r="C42" s="10"/>
      <c r="D42" s="10"/>
      <c r="E42" s="12"/>
      <c r="F42" s="12"/>
      <c r="G42" s="10"/>
      <c r="H42" s="10"/>
      <c r="I42" s="10"/>
      <c r="J42" s="10"/>
      <c r="K42" s="10"/>
      <c r="L42" s="10"/>
      <c r="M42" s="10"/>
    </row>
    <row r="43" spans="2:13" ht="18" customHeight="1" x14ac:dyDescent="0.3">
      <c r="C43" s="10"/>
      <c r="D43" s="10"/>
      <c r="E43" s="12"/>
      <c r="F43" s="12"/>
      <c r="G43" s="10"/>
      <c r="H43" s="10"/>
      <c r="I43" s="10"/>
      <c r="J43" s="10"/>
      <c r="K43" s="10"/>
      <c r="L43" s="10"/>
      <c r="M43" s="10"/>
    </row>
    <row r="44" spans="2:13" ht="18" customHeight="1" x14ac:dyDescent="0.3">
      <c r="C44" s="10"/>
      <c r="D44" s="10"/>
      <c r="E44" s="12"/>
      <c r="F44" s="12"/>
      <c r="G44" s="10"/>
      <c r="H44" s="10"/>
      <c r="I44" s="10"/>
      <c r="J44" s="10"/>
      <c r="K44" s="12"/>
      <c r="L44" s="12"/>
      <c r="M44" s="10"/>
    </row>
    <row r="45" spans="2:13" ht="18" customHeight="1" x14ac:dyDescent="0.3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2:13" ht="18" customHeight="1" x14ac:dyDescent="0.3">
      <c r="C46" s="21"/>
      <c r="D46" s="10"/>
      <c r="E46" s="20"/>
      <c r="F46" s="12"/>
      <c r="G46" s="21"/>
      <c r="H46" s="10"/>
      <c r="I46" s="10"/>
      <c r="J46" s="10"/>
      <c r="K46" s="10"/>
      <c r="L46" s="10"/>
      <c r="M46" s="10"/>
    </row>
    <row r="47" spans="2:13" ht="18" customHeight="1" x14ac:dyDescent="0.3">
      <c r="C47" s="10"/>
      <c r="D47" s="10"/>
      <c r="E47" s="12"/>
      <c r="F47" s="12"/>
      <c r="G47" s="10"/>
      <c r="H47" s="10"/>
      <c r="I47" s="10"/>
      <c r="J47" s="10"/>
      <c r="K47" s="10"/>
      <c r="L47" s="10"/>
      <c r="M47" s="10"/>
    </row>
    <row r="48" spans="2:13" ht="18" customHeight="1" x14ac:dyDescent="0.4">
      <c r="C48" s="10"/>
      <c r="D48" s="10"/>
      <c r="E48" s="30"/>
      <c r="F48" s="12"/>
      <c r="G48" s="10"/>
      <c r="H48" s="10"/>
      <c r="I48" s="10"/>
      <c r="J48" s="10"/>
      <c r="K48" s="30"/>
      <c r="L48" s="12"/>
      <c r="M48" s="10"/>
    </row>
    <row r="49" spans="2:13" ht="18" customHeight="1" x14ac:dyDescent="0.3">
      <c r="C49" s="10"/>
      <c r="D49" s="10"/>
      <c r="E49" s="12"/>
      <c r="F49" s="12"/>
      <c r="G49" s="10"/>
      <c r="H49" s="10"/>
      <c r="I49" s="10"/>
      <c r="J49" s="10"/>
      <c r="K49" s="10"/>
      <c r="L49" s="10"/>
      <c r="M49" s="10"/>
    </row>
    <row r="50" spans="2:13" ht="18" customHeight="1" x14ac:dyDescent="0.3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2:13" ht="18" customHeight="1" x14ac:dyDescent="0.3">
      <c r="C51" s="21"/>
      <c r="D51" s="10"/>
      <c r="E51" s="21"/>
      <c r="F51" s="21"/>
      <c r="G51" s="21"/>
      <c r="H51" s="10"/>
      <c r="I51" s="10"/>
      <c r="J51" s="10"/>
      <c r="K51" s="10"/>
      <c r="L51" s="10"/>
      <c r="M51" s="10"/>
    </row>
    <row r="52" spans="2:13" ht="18" customHeight="1" x14ac:dyDescent="0.3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2:13" ht="18" customHeight="1" x14ac:dyDescent="0.3">
      <c r="C53" s="21"/>
      <c r="D53" s="10"/>
      <c r="E53" s="21"/>
      <c r="F53" s="21"/>
      <c r="G53" s="21"/>
      <c r="H53" s="10"/>
      <c r="I53" s="10"/>
      <c r="J53" s="10"/>
      <c r="K53" s="10"/>
      <c r="L53" s="10"/>
      <c r="M53" s="10"/>
    </row>
    <row r="54" spans="2:13" ht="18" customHeight="1" x14ac:dyDescent="0.3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2:13" ht="18" customHeight="1" x14ac:dyDescent="0.35">
      <c r="B55" s="15"/>
      <c r="C55" s="15"/>
      <c r="D55" s="22"/>
      <c r="E55" s="23"/>
      <c r="F55" s="23"/>
      <c r="G55" s="24"/>
      <c r="H55" s="24"/>
      <c r="I55" s="24"/>
      <c r="J55" s="22"/>
      <c r="K55" s="23"/>
      <c r="L55" s="23"/>
      <c r="M55" s="24"/>
    </row>
    <row r="56" spans="2:13" ht="18" customHeight="1" x14ac:dyDescent="0.3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2:13" ht="18" customHeight="1" x14ac:dyDescent="0.3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2:13" ht="18" customHeight="1" x14ac:dyDescent="0.35">
      <c r="C58" s="10"/>
      <c r="D58" s="10"/>
      <c r="E58" s="10"/>
      <c r="F58" s="10"/>
      <c r="G58" s="10"/>
      <c r="H58" s="19"/>
      <c r="I58" s="10"/>
      <c r="J58" s="10"/>
      <c r="K58" s="20"/>
      <c r="L58" s="20"/>
      <c r="M58" s="10"/>
    </row>
    <row r="59" spans="2:13" ht="18" customHeight="1" x14ac:dyDescent="0.3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2:13" ht="18" customHeight="1" x14ac:dyDescent="0.3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2:13" ht="18" customHeight="1" x14ac:dyDescent="0.3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2:13" ht="18" customHeight="1" x14ac:dyDescent="0.3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2:13" ht="18" customHeight="1" x14ac:dyDescent="0.3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2:13" ht="18" customHeight="1" x14ac:dyDescent="0.3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3:13" ht="18" customHeight="1" x14ac:dyDescent="0.3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3:13" ht="18" customHeight="1" x14ac:dyDescent="0.3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3:13" ht="18" customHeight="1" x14ac:dyDescent="0.3"/>
    <row r="68" spans="3:13" ht="18" customHeight="1" x14ac:dyDescent="0.3"/>
    <row r="69" spans="3:13" ht="18" customHeight="1" x14ac:dyDescent="0.3"/>
    <row r="70" spans="3:13" ht="18" customHeight="1" x14ac:dyDescent="0.3"/>
    <row r="71" spans="3:13" ht="18" customHeight="1" x14ac:dyDescent="0.3"/>
    <row r="72" spans="3:13" ht="18" customHeight="1" x14ac:dyDescent="0.3"/>
    <row r="73" spans="3:13" ht="18" customHeight="1" x14ac:dyDescent="0.3"/>
    <row r="74" spans="3:13" ht="18" customHeight="1" x14ac:dyDescent="0.3"/>
    <row r="75" spans="3:13" ht="18" customHeight="1" x14ac:dyDescent="0.3"/>
    <row r="76" spans="3:13" ht="18" customHeight="1" x14ac:dyDescent="0.3"/>
    <row r="77" spans="3:13" ht="18" customHeight="1" x14ac:dyDescent="0.3"/>
    <row r="78" spans="3:13" ht="18" customHeight="1" x14ac:dyDescent="0.3"/>
    <row r="79" spans="3:13" ht="18" customHeight="1" x14ac:dyDescent="0.3"/>
    <row r="80" spans="3:13" ht="18" customHeight="1" x14ac:dyDescent="0.3"/>
    <row r="81" s="1" customFormat="1" ht="18" customHeight="1" x14ac:dyDescent="0.3"/>
    <row r="82" s="1" customFormat="1" ht="18" customHeight="1" x14ac:dyDescent="0.3"/>
    <row r="83" s="1" customFormat="1" ht="18" customHeight="1" x14ac:dyDescent="0.3"/>
    <row r="84" s="1" customFormat="1" ht="18" customHeight="1" x14ac:dyDescent="0.3"/>
    <row r="85" s="1" customFormat="1" ht="18" customHeight="1" x14ac:dyDescent="0.3"/>
    <row r="86" s="1" customFormat="1" ht="18" customHeight="1" x14ac:dyDescent="0.3"/>
    <row r="87" s="1" customFormat="1" ht="18" customHeight="1" x14ac:dyDescent="0.3"/>
    <row r="88" s="1" customFormat="1" ht="18" customHeight="1" x14ac:dyDescent="0.3"/>
    <row r="89" s="1" customFormat="1" ht="18" customHeight="1" x14ac:dyDescent="0.3"/>
    <row r="90" s="1" customFormat="1" ht="18" customHeight="1" x14ac:dyDescent="0.3"/>
    <row r="91" s="1" customFormat="1" ht="18" customHeight="1" x14ac:dyDescent="0.3"/>
    <row r="92" s="1" customFormat="1" ht="18" customHeight="1" x14ac:dyDescent="0.3"/>
    <row r="93" s="1" customFormat="1" ht="18" customHeight="1" x14ac:dyDescent="0.3"/>
    <row r="94" s="1" customFormat="1" ht="18" customHeight="1" x14ac:dyDescent="0.3"/>
    <row r="95" s="1" customFormat="1" ht="18" customHeight="1" x14ac:dyDescent="0.3"/>
    <row r="96" s="1" customFormat="1" ht="18" customHeight="1" x14ac:dyDescent="0.3"/>
    <row r="97" s="1" customFormat="1" ht="18" customHeight="1" x14ac:dyDescent="0.3"/>
    <row r="98" s="1" customFormat="1" ht="18" customHeight="1" x14ac:dyDescent="0.3"/>
    <row r="99" s="1" customFormat="1" ht="18" customHeight="1" x14ac:dyDescent="0.3"/>
    <row r="100" s="1" customFormat="1" ht="18" customHeight="1" x14ac:dyDescent="0.3"/>
    <row r="101" s="1" customFormat="1" ht="18" customHeight="1" x14ac:dyDescent="0.3"/>
    <row r="102" s="1" customFormat="1" ht="18" customHeight="1" x14ac:dyDescent="0.3"/>
    <row r="103" s="1" customFormat="1" ht="18" customHeight="1" x14ac:dyDescent="0.3"/>
    <row r="104" s="1" customFormat="1" ht="18" customHeight="1" x14ac:dyDescent="0.3"/>
    <row r="105" s="1" customFormat="1" ht="18" customHeight="1" x14ac:dyDescent="0.3"/>
    <row r="106" s="1" customFormat="1" ht="18" customHeight="1" x14ac:dyDescent="0.3"/>
    <row r="107" s="1" customFormat="1" ht="18" customHeight="1" x14ac:dyDescent="0.3"/>
    <row r="108" s="1" customFormat="1" ht="18" customHeight="1" x14ac:dyDescent="0.3"/>
    <row r="109" s="1" customFormat="1" ht="18" customHeight="1" x14ac:dyDescent="0.3"/>
    <row r="110" s="1" customFormat="1" ht="18" customHeight="1" x14ac:dyDescent="0.3"/>
    <row r="111" s="1" customFormat="1" ht="18" customHeight="1" x14ac:dyDescent="0.3"/>
    <row r="112" s="1" customFormat="1" ht="18" customHeight="1" x14ac:dyDescent="0.3"/>
    <row r="113" s="1" customFormat="1" ht="18" customHeight="1" x14ac:dyDescent="0.3"/>
    <row r="114" s="1" customFormat="1" ht="18" customHeight="1" x14ac:dyDescent="0.3"/>
    <row r="115" s="1" customFormat="1" ht="18" customHeight="1" x14ac:dyDescent="0.3"/>
    <row r="116" s="1" customFormat="1" ht="18" customHeight="1" x14ac:dyDescent="0.3"/>
    <row r="117" s="1" customFormat="1" ht="18" customHeight="1" x14ac:dyDescent="0.3"/>
    <row r="118" s="1" customFormat="1" ht="18" customHeight="1" x14ac:dyDescent="0.3"/>
    <row r="119" s="1" customFormat="1" ht="18" customHeight="1" x14ac:dyDescent="0.3"/>
    <row r="120" s="1" customFormat="1" ht="18" customHeight="1" x14ac:dyDescent="0.3"/>
    <row r="121" s="1" customFormat="1" ht="18" customHeight="1" x14ac:dyDescent="0.3"/>
    <row r="122" s="1" customFormat="1" ht="18" customHeight="1" x14ac:dyDescent="0.3"/>
    <row r="123" s="1" customFormat="1" ht="18" customHeight="1" x14ac:dyDescent="0.3"/>
    <row r="124" s="1" customFormat="1" ht="18" customHeight="1" x14ac:dyDescent="0.3"/>
    <row r="125" s="1" customFormat="1" ht="18" customHeight="1" x14ac:dyDescent="0.3"/>
    <row r="126" s="1" customFormat="1" ht="18" customHeight="1" x14ac:dyDescent="0.3"/>
    <row r="127" s="1" customFormat="1" ht="18" customHeight="1" x14ac:dyDescent="0.3"/>
    <row r="128" s="1" customFormat="1" ht="18" customHeight="1" x14ac:dyDescent="0.3"/>
    <row r="129" s="1" customFormat="1" ht="18" customHeight="1" x14ac:dyDescent="0.3"/>
    <row r="130" s="1" customFormat="1" ht="18" customHeight="1" x14ac:dyDescent="0.3"/>
    <row r="131" s="1" customFormat="1" ht="18" customHeight="1" x14ac:dyDescent="0.3"/>
    <row r="132" s="1" customFormat="1" ht="18" customHeight="1" x14ac:dyDescent="0.3"/>
    <row r="133" s="1" customFormat="1" ht="18" customHeight="1" x14ac:dyDescent="0.3"/>
    <row r="134" s="1" customFormat="1" ht="18" customHeight="1" x14ac:dyDescent="0.3"/>
    <row r="135" s="1" customFormat="1" ht="18" customHeight="1" x14ac:dyDescent="0.3"/>
    <row r="136" s="1" customFormat="1" ht="18" customHeight="1" x14ac:dyDescent="0.3"/>
    <row r="137" s="1" customFormat="1" ht="18" customHeight="1" x14ac:dyDescent="0.3"/>
    <row r="138" s="1" customFormat="1" ht="18" customHeight="1" x14ac:dyDescent="0.3"/>
    <row r="139" s="1" customFormat="1" ht="18" customHeight="1" x14ac:dyDescent="0.3"/>
    <row r="140" s="1" customFormat="1" ht="18" customHeight="1" x14ac:dyDescent="0.3"/>
    <row r="141" s="1" customFormat="1" ht="18" customHeight="1" x14ac:dyDescent="0.3"/>
    <row r="142" s="1" customFormat="1" ht="18" customHeight="1" x14ac:dyDescent="0.3"/>
    <row r="143" s="1" customFormat="1" ht="18" customHeight="1" x14ac:dyDescent="0.3"/>
    <row r="144" s="1" customFormat="1" ht="18" customHeight="1" x14ac:dyDescent="0.3"/>
    <row r="145" s="1" customFormat="1" ht="18" customHeight="1" x14ac:dyDescent="0.3"/>
    <row r="146" s="1" customFormat="1" ht="18" customHeight="1" x14ac:dyDescent="0.3"/>
    <row r="147" s="1" customFormat="1" ht="18" customHeight="1" x14ac:dyDescent="0.3"/>
    <row r="148" s="1" customFormat="1" ht="18" customHeight="1" x14ac:dyDescent="0.3"/>
    <row r="149" s="1" customFormat="1" ht="18" customHeight="1" x14ac:dyDescent="0.3"/>
    <row r="150" s="1" customFormat="1" ht="18" customHeight="1" x14ac:dyDescent="0.3"/>
    <row r="151" s="1" customFormat="1" ht="18" customHeight="1" x14ac:dyDescent="0.3"/>
    <row r="152" s="1" customFormat="1" ht="18" customHeight="1" x14ac:dyDescent="0.3"/>
    <row r="153" s="1" customFormat="1" ht="18" customHeight="1" x14ac:dyDescent="0.3"/>
    <row r="154" s="1" customFormat="1" ht="18" customHeight="1" x14ac:dyDescent="0.3"/>
    <row r="155" s="1" customFormat="1" ht="18" customHeight="1" x14ac:dyDescent="0.3"/>
    <row r="156" s="1" customFormat="1" ht="18" customHeight="1" x14ac:dyDescent="0.3"/>
    <row r="157" s="1" customFormat="1" ht="18" customHeight="1" x14ac:dyDescent="0.3"/>
    <row r="158" s="1" customFormat="1" ht="18" customHeight="1" x14ac:dyDescent="0.3"/>
    <row r="159" s="1" customFormat="1" ht="18" customHeight="1" x14ac:dyDescent="0.3"/>
    <row r="160" s="1" customFormat="1" ht="18" customHeight="1" x14ac:dyDescent="0.3"/>
    <row r="161" s="1" customFormat="1" ht="18" customHeight="1" x14ac:dyDescent="0.3"/>
    <row r="162" s="1" customFormat="1" ht="18" customHeight="1" x14ac:dyDescent="0.3"/>
    <row r="163" s="1" customFormat="1" ht="18" customHeight="1" x14ac:dyDescent="0.3"/>
    <row r="164" s="1" customFormat="1" ht="18" customHeight="1" x14ac:dyDescent="0.3"/>
    <row r="165" s="1" customFormat="1" ht="18" customHeight="1" x14ac:dyDescent="0.3"/>
    <row r="166" s="1" customFormat="1" ht="18" customHeight="1" x14ac:dyDescent="0.3"/>
    <row r="167" s="1" customFormat="1" ht="18" customHeight="1" x14ac:dyDescent="0.3"/>
    <row r="168" s="1" customFormat="1" ht="18" customHeight="1" x14ac:dyDescent="0.3"/>
    <row r="169" s="1" customFormat="1" ht="18" customHeight="1" x14ac:dyDescent="0.3"/>
    <row r="170" s="1" customFormat="1" ht="18" customHeight="1" x14ac:dyDescent="0.3"/>
    <row r="171" s="1" customFormat="1" ht="18" customHeight="1" x14ac:dyDescent="0.3"/>
    <row r="172" s="1" customFormat="1" ht="18" customHeight="1" x14ac:dyDescent="0.3"/>
    <row r="173" s="1" customFormat="1" ht="18" customHeight="1" x14ac:dyDescent="0.3"/>
    <row r="174" s="1" customFormat="1" ht="18" customHeight="1" x14ac:dyDescent="0.3"/>
    <row r="175" s="1" customFormat="1" ht="18" customHeight="1" x14ac:dyDescent="0.3"/>
    <row r="176" s="1" customFormat="1" ht="18" customHeight="1" x14ac:dyDescent="0.3"/>
    <row r="177" s="1" customFormat="1" ht="18" customHeight="1" x14ac:dyDescent="0.3"/>
    <row r="178" s="1" customFormat="1" ht="18" customHeight="1" x14ac:dyDescent="0.3"/>
    <row r="179" s="1" customFormat="1" ht="18" customHeight="1" x14ac:dyDescent="0.3"/>
    <row r="180" s="1" customFormat="1" ht="18" customHeight="1" x14ac:dyDescent="0.3"/>
    <row r="181" s="1" customFormat="1" ht="18" customHeight="1" x14ac:dyDescent="0.3"/>
    <row r="182" s="1" customFormat="1" ht="18" customHeight="1" x14ac:dyDescent="0.3"/>
    <row r="183" s="1" customFormat="1" ht="18" customHeight="1" x14ac:dyDescent="0.3"/>
    <row r="184" s="1" customFormat="1" ht="18" customHeight="1" x14ac:dyDescent="0.3"/>
    <row r="185" s="1" customFormat="1" ht="18" customHeight="1" x14ac:dyDescent="0.3"/>
    <row r="186" s="1" customFormat="1" ht="18" customHeight="1" x14ac:dyDescent="0.3"/>
    <row r="187" s="1" customFormat="1" ht="18" customHeight="1" x14ac:dyDescent="0.3"/>
    <row r="188" s="1" customFormat="1" ht="18" customHeight="1" x14ac:dyDescent="0.3"/>
    <row r="189" s="1" customFormat="1" ht="18" customHeight="1" x14ac:dyDescent="0.3"/>
    <row r="190" s="1" customFormat="1" ht="18" customHeight="1" x14ac:dyDescent="0.3"/>
    <row r="191" s="1" customFormat="1" ht="18" customHeight="1" x14ac:dyDescent="0.3"/>
    <row r="192" s="1" customFormat="1" ht="18" customHeight="1" x14ac:dyDescent="0.3"/>
    <row r="193" s="1" customFormat="1" ht="18" customHeight="1" x14ac:dyDescent="0.3"/>
    <row r="194" s="1" customFormat="1" ht="18" customHeight="1" x14ac:dyDescent="0.3"/>
    <row r="195" s="1" customFormat="1" ht="18" customHeight="1" x14ac:dyDescent="0.3"/>
    <row r="196" s="1" customFormat="1" ht="18" customHeight="1" x14ac:dyDescent="0.3"/>
    <row r="197" s="1" customFormat="1" ht="18" customHeight="1" x14ac:dyDescent="0.3"/>
    <row r="198" s="1" customFormat="1" ht="18" customHeight="1" x14ac:dyDescent="0.3"/>
    <row r="199" s="1" customFormat="1" ht="18" customHeight="1" x14ac:dyDescent="0.3"/>
    <row r="200" s="1" customFormat="1" ht="18" customHeight="1" x14ac:dyDescent="0.3"/>
    <row r="201" s="1" customFormat="1" ht="18" customHeight="1" x14ac:dyDescent="0.3"/>
    <row r="202" s="1" customFormat="1" ht="18" customHeight="1" x14ac:dyDescent="0.3"/>
    <row r="203" s="1" customFormat="1" ht="18" customHeight="1" x14ac:dyDescent="0.3"/>
    <row r="204" s="1" customFormat="1" ht="18" customHeight="1" x14ac:dyDescent="0.3"/>
    <row r="205" s="1" customFormat="1" ht="18" customHeight="1" x14ac:dyDescent="0.3"/>
    <row r="206" s="1" customFormat="1" ht="18" customHeight="1" x14ac:dyDescent="0.3"/>
    <row r="207" s="1" customFormat="1" ht="18" customHeight="1" x14ac:dyDescent="0.3"/>
    <row r="208" s="1" customFormat="1" ht="18" customHeight="1" x14ac:dyDescent="0.3"/>
    <row r="209" s="1" customFormat="1" ht="18" customHeight="1" x14ac:dyDescent="0.3"/>
    <row r="210" s="1" customFormat="1" ht="18" customHeight="1" x14ac:dyDescent="0.3"/>
    <row r="211" s="1" customFormat="1" ht="18" customHeight="1" x14ac:dyDescent="0.3"/>
    <row r="212" s="1" customFormat="1" ht="18" customHeight="1" x14ac:dyDescent="0.3"/>
    <row r="213" s="1" customFormat="1" ht="18" customHeight="1" x14ac:dyDescent="0.3"/>
    <row r="214" s="1" customFormat="1" ht="18" customHeight="1" x14ac:dyDescent="0.3"/>
    <row r="215" s="1" customFormat="1" ht="18" customHeight="1" x14ac:dyDescent="0.3"/>
    <row r="216" s="1" customFormat="1" ht="18" customHeight="1" x14ac:dyDescent="0.3"/>
    <row r="217" s="1" customFormat="1" ht="18" customHeight="1" x14ac:dyDescent="0.3"/>
    <row r="218" s="1" customFormat="1" ht="18" customHeight="1" x14ac:dyDescent="0.3"/>
    <row r="219" s="1" customFormat="1" ht="18" customHeight="1" x14ac:dyDescent="0.3"/>
    <row r="220" s="1" customFormat="1" ht="18" customHeight="1" x14ac:dyDescent="0.3"/>
    <row r="221" s="1" customFormat="1" ht="18" customHeight="1" x14ac:dyDescent="0.3"/>
    <row r="222" s="1" customFormat="1" ht="18" customHeight="1" x14ac:dyDescent="0.3"/>
    <row r="223" s="1" customFormat="1" ht="18" customHeight="1" x14ac:dyDescent="0.3"/>
    <row r="224" s="1" customFormat="1" ht="18" customHeight="1" x14ac:dyDescent="0.3"/>
    <row r="225" s="1" customFormat="1" ht="18" customHeight="1" x14ac:dyDescent="0.3"/>
    <row r="226" s="1" customFormat="1" ht="18" customHeight="1" x14ac:dyDescent="0.3"/>
    <row r="227" s="1" customFormat="1" ht="18" customHeight="1" x14ac:dyDescent="0.3"/>
    <row r="228" s="1" customFormat="1" ht="18" customHeight="1" x14ac:dyDescent="0.3"/>
    <row r="229" s="1" customFormat="1" ht="18" customHeight="1" x14ac:dyDescent="0.3"/>
    <row r="230" s="1" customFormat="1" ht="18" customHeight="1" x14ac:dyDescent="0.3"/>
    <row r="231" s="1" customFormat="1" ht="18" customHeight="1" x14ac:dyDescent="0.3"/>
    <row r="232" s="1" customFormat="1" ht="18" customHeight="1" x14ac:dyDescent="0.3"/>
    <row r="233" s="1" customFormat="1" ht="18" customHeight="1" x14ac:dyDescent="0.3"/>
    <row r="234" s="1" customFormat="1" ht="18" customHeight="1" x14ac:dyDescent="0.3"/>
    <row r="235" s="1" customFormat="1" ht="18" customHeight="1" x14ac:dyDescent="0.3"/>
    <row r="236" s="1" customFormat="1" ht="18" customHeight="1" x14ac:dyDescent="0.3"/>
    <row r="237" s="1" customFormat="1" ht="18" customHeight="1" x14ac:dyDescent="0.3"/>
    <row r="238" s="1" customFormat="1" ht="18" customHeight="1" x14ac:dyDescent="0.3"/>
    <row r="239" s="1" customFormat="1" ht="18" customHeight="1" x14ac:dyDescent="0.3"/>
    <row r="240" s="1" customFormat="1" ht="18" customHeight="1" x14ac:dyDescent="0.3"/>
    <row r="241" s="1" customFormat="1" ht="18" customHeight="1" x14ac:dyDescent="0.3"/>
    <row r="242" s="1" customFormat="1" ht="18" customHeight="1" x14ac:dyDescent="0.3"/>
    <row r="243" s="1" customFormat="1" ht="18" customHeight="1" x14ac:dyDescent="0.3"/>
    <row r="244" s="1" customFormat="1" ht="18" customHeight="1" x14ac:dyDescent="0.3"/>
    <row r="245" s="1" customFormat="1" ht="18" customHeight="1" x14ac:dyDescent="0.3"/>
    <row r="246" s="1" customFormat="1" ht="18" customHeight="1" x14ac:dyDescent="0.3"/>
    <row r="247" s="1" customFormat="1" ht="18" customHeight="1" x14ac:dyDescent="0.3"/>
    <row r="248" s="1" customFormat="1" ht="18" customHeight="1" x14ac:dyDescent="0.3"/>
    <row r="249" s="1" customFormat="1" ht="18" customHeight="1" x14ac:dyDescent="0.3"/>
    <row r="250" s="1" customFormat="1" ht="18" customHeight="1" x14ac:dyDescent="0.3"/>
    <row r="251" s="1" customFormat="1" ht="18" customHeight="1" x14ac:dyDescent="0.3"/>
    <row r="252" s="1" customFormat="1" ht="18" customHeight="1" x14ac:dyDescent="0.3"/>
    <row r="253" s="1" customFormat="1" ht="18" customHeight="1" x14ac:dyDescent="0.3"/>
    <row r="254" s="1" customFormat="1" ht="18" customHeight="1" x14ac:dyDescent="0.3"/>
    <row r="255" s="1" customFormat="1" ht="18" customHeight="1" x14ac:dyDescent="0.3"/>
    <row r="256" s="1" customFormat="1" ht="18" customHeight="1" x14ac:dyDescent="0.3"/>
    <row r="257" s="1" customFormat="1" ht="18" customHeight="1" x14ac:dyDescent="0.3"/>
    <row r="258" s="1" customFormat="1" ht="18" customHeight="1" x14ac:dyDescent="0.3"/>
    <row r="259" s="1" customFormat="1" ht="18" customHeight="1" x14ac:dyDescent="0.3"/>
    <row r="260" s="1" customFormat="1" ht="18" customHeight="1" x14ac:dyDescent="0.3"/>
    <row r="261" s="1" customFormat="1" ht="18" customHeight="1" x14ac:dyDescent="0.3"/>
    <row r="262" s="1" customFormat="1" ht="18" customHeight="1" x14ac:dyDescent="0.3"/>
    <row r="263" s="1" customFormat="1" ht="18" customHeight="1" x14ac:dyDescent="0.3"/>
    <row r="264" s="1" customFormat="1" ht="18" customHeight="1" x14ac:dyDescent="0.3"/>
    <row r="265" s="1" customFormat="1" ht="18" customHeight="1" x14ac:dyDescent="0.3"/>
    <row r="266" s="1" customFormat="1" ht="18" customHeight="1" x14ac:dyDescent="0.3"/>
    <row r="267" s="1" customFormat="1" ht="18" customHeight="1" x14ac:dyDescent="0.3"/>
    <row r="268" s="1" customFormat="1" ht="18" customHeight="1" x14ac:dyDescent="0.3"/>
    <row r="269" s="1" customFormat="1" ht="18" customHeight="1" x14ac:dyDescent="0.3"/>
    <row r="270" s="1" customFormat="1" ht="18" customHeight="1" x14ac:dyDescent="0.3"/>
    <row r="271" s="1" customFormat="1" ht="18" customHeight="1" x14ac:dyDescent="0.3"/>
    <row r="272" s="1" customFormat="1" ht="18" customHeight="1" x14ac:dyDescent="0.3"/>
    <row r="273" s="1" customFormat="1" ht="18" customHeight="1" x14ac:dyDescent="0.3"/>
    <row r="274" s="1" customFormat="1" ht="18" customHeight="1" x14ac:dyDescent="0.3"/>
    <row r="275" s="1" customFormat="1" ht="18" customHeight="1" x14ac:dyDescent="0.3"/>
    <row r="276" s="1" customFormat="1" ht="18" customHeight="1" x14ac:dyDescent="0.3"/>
    <row r="277" s="1" customFormat="1" ht="18" customHeight="1" x14ac:dyDescent="0.3"/>
    <row r="278" s="1" customFormat="1" ht="18" customHeight="1" x14ac:dyDescent="0.3"/>
    <row r="279" s="1" customFormat="1" ht="18" customHeight="1" x14ac:dyDescent="0.3"/>
    <row r="280" s="1" customFormat="1" ht="18" customHeight="1" x14ac:dyDescent="0.3"/>
    <row r="281" s="1" customFormat="1" ht="18" customHeight="1" x14ac:dyDescent="0.3"/>
    <row r="282" s="1" customFormat="1" ht="18" customHeight="1" x14ac:dyDescent="0.3"/>
    <row r="283" s="1" customFormat="1" ht="18" customHeight="1" x14ac:dyDescent="0.3"/>
    <row r="284" s="1" customFormat="1" ht="18" customHeight="1" x14ac:dyDescent="0.3"/>
    <row r="285" s="1" customFormat="1" ht="18" customHeight="1" x14ac:dyDescent="0.3"/>
    <row r="286" s="1" customFormat="1" ht="18" customHeight="1" x14ac:dyDescent="0.3"/>
    <row r="287" s="1" customFormat="1" ht="18" customHeight="1" x14ac:dyDescent="0.3"/>
    <row r="288" s="1" customFormat="1" ht="18" customHeight="1" x14ac:dyDescent="0.3"/>
    <row r="289" s="1" customFormat="1" ht="18" customHeight="1" x14ac:dyDescent="0.3"/>
    <row r="290" s="1" customFormat="1" ht="18" customHeight="1" x14ac:dyDescent="0.3"/>
    <row r="291" s="1" customFormat="1" ht="18" customHeight="1" x14ac:dyDescent="0.3"/>
    <row r="292" s="1" customFormat="1" ht="18" customHeight="1" x14ac:dyDescent="0.3"/>
    <row r="293" s="1" customFormat="1" ht="18" customHeight="1" x14ac:dyDescent="0.3"/>
    <row r="294" s="1" customFormat="1" ht="18" customHeight="1" x14ac:dyDescent="0.3"/>
    <row r="295" s="1" customFormat="1" ht="18" customHeight="1" x14ac:dyDescent="0.3"/>
    <row r="296" s="1" customFormat="1" ht="18" customHeight="1" x14ac:dyDescent="0.3"/>
    <row r="297" s="1" customFormat="1" ht="18" customHeight="1" x14ac:dyDescent="0.3"/>
    <row r="298" s="1" customFormat="1" ht="18" customHeight="1" x14ac:dyDescent="0.3"/>
    <row r="299" s="1" customFormat="1" ht="18" customHeight="1" x14ac:dyDescent="0.3"/>
    <row r="300" s="1" customFormat="1" ht="18" customHeight="1" x14ac:dyDescent="0.3"/>
    <row r="301" s="1" customFormat="1" ht="18" customHeight="1" x14ac:dyDescent="0.3"/>
    <row r="302" s="1" customFormat="1" ht="18" customHeight="1" x14ac:dyDescent="0.3"/>
    <row r="303" s="1" customFormat="1" ht="18" customHeight="1" x14ac:dyDescent="0.3"/>
    <row r="304" s="1" customFormat="1" ht="18" customHeight="1" x14ac:dyDescent="0.3"/>
    <row r="305" s="1" customFormat="1" ht="18" customHeight="1" x14ac:dyDescent="0.3"/>
    <row r="306" s="1" customFormat="1" ht="18" customHeight="1" x14ac:dyDescent="0.3"/>
    <row r="307" s="1" customFormat="1" ht="18" customHeight="1" x14ac:dyDescent="0.3"/>
    <row r="308" s="1" customFormat="1" ht="18" customHeight="1" x14ac:dyDescent="0.3"/>
    <row r="309" s="1" customFormat="1" ht="18" customHeight="1" x14ac:dyDescent="0.3"/>
    <row r="310" s="1" customFormat="1" ht="18" customHeight="1" x14ac:dyDescent="0.3"/>
    <row r="311" s="1" customFormat="1" ht="18" customHeight="1" x14ac:dyDescent="0.3"/>
    <row r="312" s="1" customFormat="1" ht="18" customHeight="1" x14ac:dyDescent="0.3"/>
    <row r="313" s="1" customFormat="1" ht="18" customHeight="1" x14ac:dyDescent="0.3"/>
    <row r="314" s="1" customFormat="1" ht="18" customHeight="1" x14ac:dyDescent="0.3"/>
    <row r="315" s="1" customFormat="1" ht="18" customHeight="1" x14ac:dyDescent="0.3"/>
    <row r="316" s="1" customFormat="1" ht="18" customHeight="1" x14ac:dyDescent="0.3"/>
    <row r="317" s="1" customFormat="1" ht="18" customHeight="1" x14ac:dyDescent="0.3"/>
    <row r="318" s="1" customFormat="1" ht="18" customHeight="1" x14ac:dyDescent="0.3"/>
    <row r="319" s="1" customFormat="1" ht="18" customHeight="1" x14ac:dyDescent="0.3"/>
    <row r="320" s="1" customFormat="1" ht="18" customHeight="1" x14ac:dyDescent="0.3"/>
    <row r="321" s="1" customFormat="1" ht="18" customHeight="1" x14ac:dyDescent="0.3"/>
    <row r="322" s="1" customFormat="1" ht="18" customHeight="1" x14ac:dyDescent="0.3"/>
    <row r="323" s="1" customFormat="1" ht="18" customHeight="1" x14ac:dyDescent="0.3"/>
    <row r="324" s="1" customFormat="1" ht="18" customHeight="1" x14ac:dyDescent="0.3"/>
    <row r="325" s="1" customFormat="1" ht="18" customHeight="1" x14ac:dyDescent="0.3"/>
    <row r="326" s="1" customFormat="1" ht="18" customHeight="1" x14ac:dyDescent="0.3"/>
    <row r="327" s="1" customFormat="1" ht="18" customHeight="1" x14ac:dyDescent="0.3"/>
    <row r="328" s="1" customFormat="1" ht="18" customHeight="1" x14ac:dyDescent="0.3"/>
    <row r="329" s="1" customFormat="1" ht="18" customHeight="1" x14ac:dyDescent="0.3"/>
    <row r="330" s="1" customFormat="1" ht="18" customHeight="1" x14ac:dyDescent="0.3"/>
    <row r="331" s="1" customFormat="1" ht="18" customHeight="1" x14ac:dyDescent="0.3"/>
    <row r="332" s="1" customFormat="1" ht="18" customHeight="1" x14ac:dyDescent="0.3"/>
    <row r="333" s="1" customFormat="1" ht="18" customHeight="1" x14ac:dyDescent="0.3"/>
    <row r="334" s="1" customFormat="1" ht="18" customHeight="1" x14ac:dyDescent="0.3"/>
    <row r="335" s="1" customFormat="1" ht="18" customHeight="1" x14ac:dyDescent="0.3"/>
    <row r="336" s="1" customFormat="1" ht="18" customHeight="1" x14ac:dyDescent="0.3"/>
    <row r="337" s="1" customFormat="1" ht="18" customHeight="1" x14ac:dyDescent="0.3"/>
    <row r="338" s="1" customFormat="1" ht="18" customHeight="1" x14ac:dyDescent="0.3"/>
    <row r="339" s="1" customFormat="1" ht="18" customHeight="1" x14ac:dyDescent="0.3"/>
    <row r="340" s="1" customFormat="1" ht="18" customHeight="1" x14ac:dyDescent="0.3"/>
    <row r="341" s="1" customFormat="1" ht="18" customHeight="1" x14ac:dyDescent="0.3"/>
    <row r="342" s="1" customFormat="1" ht="18" customHeight="1" x14ac:dyDescent="0.3"/>
    <row r="343" s="1" customFormat="1" ht="18" customHeight="1" x14ac:dyDescent="0.3"/>
    <row r="344" s="1" customFormat="1" ht="18" customHeight="1" x14ac:dyDescent="0.3"/>
    <row r="345" s="1" customFormat="1" ht="18" customHeight="1" x14ac:dyDescent="0.3"/>
    <row r="346" s="1" customFormat="1" ht="18" customHeight="1" x14ac:dyDescent="0.3"/>
    <row r="347" s="1" customFormat="1" ht="18" customHeight="1" x14ac:dyDescent="0.3"/>
    <row r="348" s="1" customFormat="1" ht="18" customHeight="1" x14ac:dyDescent="0.3"/>
    <row r="349" s="1" customFormat="1" ht="18" customHeight="1" x14ac:dyDescent="0.3"/>
    <row r="350" s="1" customFormat="1" ht="18" customHeight="1" x14ac:dyDescent="0.3"/>
    <row r="351" s="1" customFormat="1" ht="18" customHeight="1" x14ac:dyDescent="0.3"/>
    <row r="352" s="1" customFormat="1" ht="18" customHeight="1" x14ac:dyDescent="0.3"/>
    <row r="353" s="1" customFormat="1" ht="18" customHeight="1" x14ac:dyDescent="0.3"/>
    <row r="354" s="1" customFormat="1" ht="18" customHeight="1" x14ac:dyDescent="0.3"/>
    <row r="355" s="1" customFormat="1" ht="18" customHeight="1" x14ac:dyDescent="0.3"/>
    <row r="356" s="1" customFormat="1" ht="18" customHeight="1" x14ac:dyDescent="0.3"/>
    <row r="357" s="1" customFormat="1" ht="18" customHeight="1" x14ac:dyDescent="0.3"/>
    <row r="358" s="1" customFormat="1" ht="18" customHeight="1" x14ac:dyDescent="0.3"/>
    <row r="359" s="1" customFormat="1" ht="18" customHeight="1" x14ac:dyDescent="0.3"/>
    <row r="360" s="1" customFormat="1" ht="18" customHeight="1" x14ac:dyDescent="0.3"/>
    <row r="361" s="1" customFormat="1" ht="18" customHeight="1" x14ac:dyDescent="0.3"/>
    <row r="362" s="1" customFormat="1" ht="18" customHeight="1" x14ac:dyDescent="0.3"/>
    <row r="363" s="1" customFormat="1" ht="18" customHeight="1" x14ac:dyDescent="0.3"/>
    <row r="364" s="1" customFormat="1" ht="18" customHeight="1" x14ac:dyDescent="0.3"/>
    <row r="365" s="1" customFormat="1" ht="18" customHeight="1" x14ac:dyDescent="0.3"/>
    <row r="366" s="1" customFormat="1" ht="18" customHeight="1" x14ac:dyDescent="0.3"/>
    <row r="367" s="1" customFormat="1" ht="18" customHeight="1" x14ac:dyDescent="0.3"/>
    <row r="368" s="1" customFormat="1" ht="18" customHeight="1" x14ac:dyDescent="0.3"/>
    <row r="369" s="1" customFormat="1" ht="18" customHeight="1" x14ac:dyDescent="0.3"/>
    <row r="370" s="1" customFormat="1" ht="18" customHeight="1" x14ac:dyDescent="0.3"/>
    <row r="371" s="1" customFormat="1" ht="18" customHeight="1" x14ac:dyDescent="0.3"/>
    <row r="372" s="1" customFormat="1" ht="18" customHeight="1" x14ac:dyDescent="0.3"/>
    <row r="373" s="1" customFormat="1" ht="18" customHeight="1" x14ac:dyDescent="0.3"/>
    <row r="374" s="1" customFormat="1" ht="18" customHeight="1" x14ac:dyDescent="0.3"/>
    <row r="375" s="1" customFormat="1" ht="18" customHeight="1" x14ac:dyDescent="0.3"/>
    <row r="376" s="1" customFormat="1" ht="18" customHeight="1" x14ac:dyDescent="0.3"/>
    <row r="377" s="1" customFormat="1" ht="18" customHeight="1" x14ac:dyDescent="0.3"/>
    <row r="378" s="1" customFormat="1" ht="18" customHeight="1" x14ac:dyDescent="0.3"/>
    <row r="379" s="1" customFormat="1" ht="18" customHeight="1" x14ac:dyDescent="0.3"/>
    <row r="380" s="1" customFormat="1" ht="18" customHeight="1" x14ac:dyDescent="0.3"/>
    <row r="381" s="1" customFormat="1" ht="18" customHeight="1" x14ac:dyDescent="0.3"/>
    <row r="382" s="1" customFormat="1" ht="18" customHeigh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</sheetData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2" orientation="landscape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M447"/>
  <sheetViews>
    <sheetView topLeftCell="H10" workbookViewId="0">
      <selection activeCell="K23" sqref="K23"/>
    </sheetView>
  </sheetViews>
  <sheetFormatPr baseColWidth="10" defaultColWidth="11.42578125" defaultRowHeight="16.5" x14ac:dyDescent="0.3"/>
  <cols>
    <col min="1" max="1" width="2.28515625" style="1" customWidth="1"/>
    <col min="2" max="2" width="2.7109375" style="1" customWidth="1"/>
    <col min="3" max="3" width="3.7109375" style="1" customWidth="1"/>
    <col min="4" max="4" width="27.7109375" style="1" customWidth="1"/>
    <col min="5" max="5" width="22.140625" style="1" customWidth="1"/>
    <col min="6" max="6" width="22" style="1" customWidth="1"/>
    <col min="7" max="7" width="3.7109375" style="1" customWidth="1"/>
    <col min="8" max="8" width="2.85546875" style="1" customWidth="1"/>
    <col min="9" max="9" width="3.7109375" style="1" customWidth="1"/>
    <col min="10" max="10" width="27.7109375" style="1" customWidth="1"/>
    <col min="11" max="11" width="22.140625" style="1" customWidth="1"/>
    <col min="12" max="12" width="22.28515625" style="1" customWidth="1"/>
    <col min="13" max="13" width="3" style="1" customWidth="1"/>
    <col min="14" max="14" width="3.28515625" style="1" customWidth="1"/>
    <col min="15" max="16384" width="11.42578125" style="1"/>
  </cols>
  <sheetData>
    <row r="1" spans="2:13" s="2" customFormat="1" ht="34.5" customHeight="1" x14ac:dyDescent="0.6">
      <c r="B1" s="2" t="s">
        <v>0</v>
      </c>
      <c r="E1" s="3"/>
      <c r="F1" s="3"/>
      <c r="G1" s="36" t="s">
        <v>1</v>
      </c>
      <c r="L1" s="37" t="s">
        <v>81</v>
      </c>
    </row>
    <row r="2" spans="2:13" ht="6" customHeight="1" thickBot="1" x14ac:dyDescent="0.35"/>
    <row r="3" spans="2:13" ht="6" customHeight="1" x14ac:dyDescent="0.3">
      <c r="B3" s="4"/>
      <c r="C3" s="5"/>
      <c r="D3" s="5"/>
      <c r="E3" s="5"/>
      <c r="F3" s="5"/>
      <c r="G3" s="5"/>
      <c r="H3" s="4"/>
      <c r="I3" s="5"/>
      <c r="J3" s="5"/>
      <c r="K3" s="5"/>
      <c r="L3" s="5"/>
      <c r="M3" s="6"/>
    </row>
    <row r="4" spans="2:13" ht="22.5" customHeight="1" x14ac:dyDescent="0.4">
      <c r="B4" s="7"/>
      <c r="D4" s="52" t="s">
        <v>14</v>
      </c>
      <c r="E4" s="52"/>
      <c r="F4" s="52"/>
      <c r="H4" s="7"/>
      <c r="J4" s="52" t="s">
        <v>15</v>
      </c>
      <c r="K4" s="52"/>
      <c r="L4" s="52"/>
      <c r="M4" s="8"/>
    </row>
    <row r="5" spans="2:13" ht="6" customHeight="1" thickBot="1" x14ac:dyDescent="0.35">
      <c r="B5" s="9"/>
      <c r="C5" s="13"/>
      <c r="D5" s="13"/>
      <c r="E5" s="26"/>
      <c r="F5" s="26"/>
      <c r="G5" s="26"/>
      <c r="H5" s="28"/>
      <c r="I5" s="29"/>
      <c r="J5" s="29"/>
      <c r="K5" s="26"/>
      <c r="L5" s="26"/>
      <c r="M5" s="27"/>
    </row>
    <row r="6" spans="2:13" ht="10.5" customHeight="1" x14ac:dyDescent="0.3">
      <c r="B6" s="4"/>
      <c r="C6" s="17"/>
      <c r="D6" s="17"/>
      <c r="E6" s="17"/>
      <c r="F6" s="17"/>
      <c r="G6" s="18"/>
      <c r="H6" s="17"/>
      <c r="I6" s="17"/>
      <c r="J6" s="17"/>
      <c r="K6" s="17"/>
      <c r="L6" s="17"/>
      <c r="M6" s="18"/>
    </row>
    <row r="7" spans="2:13" ht="18.75" customHeight="1" x14ac:dyDescent="0.35">
      <c r="B7" s="7"/>
      <c r="C7" s="21"/>
      <c r="D7" s="10"/>
      <c r="E7" s="35" t="s">
        <v>77</v>
      </c>
      <c r="F7" s="35" t="s">
        <v>80</v>
      </c>
      <c r="G7" s="25"/>
      <c r="H7" s="10"/>
      <c r="I7" s="21"/>
      <c r="J7" s="10"/>
      <c r="K7" s="35" t="s">
        <v>77</v>
      </c>
      <c r="L7" s="35" t="s">
        <v>80</v>
      </c>
      <c r="M7" s="25"/>
    </row>
    <row r="8" spans="2:13" ht="18.75" customHeight="1" x14ac:dyDescent="0.35">
      <c r="B8" s="7"/>
      <c r="C8" s="21"/>
      <c r="D8" s="10"/>
      <c r="E8" s="35"/>
      <c r="F8" s="35"/>
      <c r="G8" s="25"/>
      <c r="H8" s="10"/>
      <c r="I8" s="21"/>
      <c r="J8" s="10"/>
      <c r="K8" s="35"/>
      <c r="L8" s="35"/>
      <c r="M8" s="25"/>
    </row>
    <row r="9" spans="2:13" ht="10.5" customHeight="1" x14ac:dyDescent="0.35">
      <c r="B9" s="7"/>
      <c r="C9" s="21"/>
      <c r="D9" s="10"/>
      <c r="E9" s="35"/>
      <c r="F9" s="35"/>
      <c r="G9" s="25"/>
      <c r="H9" s="10"/>
      <c r="I9" s="21"/>
      <c r="J9" s="10"/>
      <c r="K9" s="35"/>
      <c r="L9" s="35"/>
      <c r="M9" s="25"/>
    </row>
    <row r="10" spans="2:13" ht="18" customHeight="1" x14ac:dyDescent="0.35">
      <c r="B10" s="7"/>
      <c r="C10" s="19" t="s">
        <v>2</v>
      </c>
      <c r="D10" s="10"/>
      <c r="E10" s="44">
        <f>SUM(E12:E18)</f>
        <v>31000</v>
      </c>
      <c r="F10" s="44">
        <f>SUM(F12:F18)</f>
        <v>31000</v>
      </c>
      <c r="G10" s="11"/>
      <c r="H10" s="10"/>
      <c r="I10" s="19" t="s">
        <v>22</v>
      </c>
      <c r="J10" s="10"/>
      <c r="K10" s="46">
        <f>K12</f>
        <v>72252.399999999994</v>
      </c>
      <c r="L10" s="46">
        <f>L12</f>
        <v>73719.5</v>
      </c>
      <c r="M10" s="11"/>
    </row>
    <row r="11" spans="2:13" ht="10.5" customHeight="1" x14ac:dyDescent="0.35">
      <c r="B11" s="7"/>
      <c r="C11" s="19"/>
      <c r="D11" s="10"/>
      <c r="E11" s="33"/>
      <c r="F11" s="33"/>
      <c r="G11" s="11"/>
      <c r="H11" s="10"/>
      <c r="I11" s="19"/>
      <c r="J11" s="10"/>
      <c r="K11" s="38"/>
      <c r="L11" s="38"/>
      <c r="M11" s="11"/>
    </row>
    <row r="12" spans="2:13" ht="18" customHeight="1" x14ac:dyDescent="0.3">
      <c r="B12" s="7"/>
      <c r="C12" s="10"/>
      <c r="D12" s="10" t="s">
        <v>58</v>
      </c>
      <c r="E12" s="32">
        <v>2556</v>
      </c>
      <c r="F12" s="32">
        <v>2556</v>
      </c>
      <c r="G12" s="11"/>
      <c r="H12" s="10"/>
      <c r="I12" s="10"/>
      <c r="J12" s="10" t="s">
        <v>12</v>
      </c>
      <c r="K12" s="39">
        <v>72252.399999999994</v>
      </c>
      <c r="L12" s="39">
        <f>K12+K21</f>
        <v>73719.5</v>
      </c>
      <c r="M12" s="16"/>
    </row>
    <row r="13" spans="2:13" ht="18" customHeight="1" x14ac:dyDescent="0.3">
      <c r="B13" s="7"/>
      <c r="C13" s="10"/>
      <c r="D13" s="10" t="s">
        <v>59</v>
      </c>
      <c r="E13" s="32">
        <v>-2556</v>
      </c>
      <c r="F13" s="32">
        <v>-2556</v>
      </c>
      <c r="G13" s="11"/>
      <c r="H13" s="10"/>
      <c r="I13" s="10"/>
      <c r="J13" s="10"/>
      <c r="K13" s="39"/>
      <c r="L13" s="39"/>
      <c r="M13" s="16"/>
    </row>
    <row r="14" spans="2:13" ht="18" customHeight="1" x14ac:dyDescent="0.3">
      <c r="B14" s="7"/>
      <c r="C14" s="10"/>
      <c r="D14" s="10" t="s">
        <v>61</v>
      </c>
      <c r="E14" s="32">
        <v>1500</v>
      </c>
      <c r="F14" s="32">
        <v>1500</v>
      </c>
      <c r="G14" s="11"/>
      <c r="H14" s="10"/>
      <c r="I14" s="10"/>
      <c r="J14" s="10"/>
      <c r="K14" s="39"/>
      <c r="L14" s="39"/>
      <c r="M14" s="16"/>
    </row>
    <row r="15" spans="2:13" ht="18" customHeight="1" x14ac:dyDescent="0.35">
      <c r="B15" s="7"/>
      <c r="C15" s="10"/>
      <c r="D15" s="10" t="s">
        <v>62</v>
      </c>
      <c r="E15" s="32">
        <v>-1500</v>
      </c>
      <c r="F15" s="32">
        <v>-1500</v>
      </c>
      <c r="G15" s="11"/>
      <c r="H15" s="10"/>
      <c r="I15" s="19" t="s">
        <v>33</v>
      </c>
      <c r="J15" s="10"/>
      <c r="K15" s="46">
        <f>K16</f>
        <v>0</v>
      </c>
      <c r="L15" s="46">
        <f>L16</f>
        <v>0</v>
      </c>
      <c r="M15" s="16"/>
    </row>
    <row r="16" spans="2:13" ht="18" customHeight="1" x14ac:dyDescent="0.35">
      <c r="B16" s="7"/>
      <c r="C16" s="10"/>
      <c r="D16" s="10" t="s">
        <v>18</v>
      </c>
      <c r="E16" s="32">
        <v>500</v>
      </c>
      <c r="F16" s="32">
        <v>500</v>
      </c>
      <c r="G16" s="11"/>
      <c r="H16" s="10"/>
      <c r="I16" s="19"/>
      <c r="J16" s="10"/>
      <c r="K16" s="46"/>
      <c r="L16" s="46"/>
      <c r="M16" s="11"/>
    </row>
    <row r="17" spans="2:13" ht="18" customHeight="1" x14ac:dyDescent="0.35">
      <c r="B17" s="7"/>
      <c r="C17" s="10"/>
      <c r="D17" s="10" t="s">
        <v>19</v>
      </c>
      <c r="E17" s="32">
        <v>50500</v>
      </c>
      <c r="F17" s="32">
        <v>50500</v>
      </c>
      <c r="G17" s="11"/>
      <c r="H17" s="10"/>
      <c r="I17" s="21"/>
      <c r="J17" s="10"/>
      <c r="K17" s="47"/>
      <c r="L17" s="47"/>
      <c r="M17" s="11"/>
    </row>
    <row r="18" spans="2:13" ht="18" customHeight="1" x14ac:dyDescent="0.35">
      <c r="B18" s="7"/>
      <c r="C18" s="10"/>
      <c r="D18" s="10" t="s">
        <v>38</v>
      </c>
      <c r="E18" s="32">
        <v>-20000</v>
      </c>
      <c r="F18" s="32">
        <v>-20000</v>
      </c>
      <c r="G18" s="11"/>
      <c r="H18" s="10"/>
      <c r="I18" s="21"/>
      <c r="J18" s="10"/>
      <c r="K18" s="47"/>
      <c r="L18" s="47"/>
      <c r="M18" s="11"/>
    </row>
    <row r="19" spans="2:13" ht="10.5" customHeight="1" x14ac:dyDescent="0.3">
      <c r="B19" s="7"/>
      <c r="C19" s="10"/>
      <c r="D19" s="10"/>
      <c r="E19" s="32"/>
      <c r="F19" s="32"/>
      <c r="G19" s="11"/>
      <c r="H19" s="10"/>
      <c r="I19" s="10"/>
      <c r="J19" s="10"/>
      <c r="K19" s="39"/>
      <c r="L19" s="39"/>
      <c r="M19" s="11"/>
    </row>
    <row r="20" spans="2:13" ht="10.5" customHeight="1" x14ac:dyDescent="0.3">
      <c r="B20" s="7"/>
      <c r="C20" s="10"/>
      <c r="D20" s="10"/>
      <c r="E20" s="32"/>
      <c r="F20" s="32"/>
      <c r="G20" s="11"/>
      <c r="H20" s="10"/>
      <c r="I20" s="10"/>
      <c r="J20" s="10"/>
      <c r="K20" s="39"/>
      <c r="L20" s="39"/>
      <c r="M20" s="11"/>
    </row>
    <row r="21" spans="2:13" ht="18" customHeight="1" x14ac:dyDescent="0.4">
      <c r="B21" s="7"/>
      <c r="C21" s="19" t="s">
        <v>11</v>
      </c>
      <c r="D21" s="10"/>
      <c r="E21" s="44"/>
      <c r="F21" s="44"/>
      <c r="G21" s="25"/>
      <c r="H21" s="21"/>
      <c r="I21" s="42" t="s">
        <v>83</v>
      </c>
      <c r="J21" s="50"/>
      <c r="K21" s="54" t="s">
        <v>82</v>
      </c>
      <c r="L21" s="54">
        <v>2383.23</v>
      </c>
      <c r="M21" s="25"/>
    </row>
    <row r="22" spans="2:13" ht="10.5" customHeight="1" x14ac:dyDescent="0.3">
      <c r="B22" s="7"/>
      <c r="C22" s="10"/>
      <c r="D22" s="10"/>
      <c r="E22" s="45"/>
      <c r="F22" s="45"/>
      <c r="G22" s="11"/>
      <c r="H22" s="10"/>
      <c r="I22" s="10"/>
      <c r="J22" s="10"/>
      <c r="K22" s="39"/>
      <c r="L22" s="39"/>
      <c r="M22" s="11"/>
    </row>
    <row r="23" spans="2:13" ht="18" customHeight="1" x14ac:dyDescent="0.35">
      <c r="B23" s="7"/>
      <c r="C23" s="19" t="s">
        <v>20</v>
      </c>
      <c r="D23" s="10"/>
      <c r="E23" s="44">
        <f>SUM(E28:E31)</f>
        <v>42719.5</v>
      </c>
      <c r="F23" s="44">
        <f>SUM(F28:F31)</f>
        <v>45102.729999999996</v>
      </c>
      <c r="G23" s="11"/>
      <c r="H23" s="10"/>
      <c r="I23" s="10"/>
      <c r="J23" s="10"/>
      <c r="K23" s="43"/>
      <c r="L23" s="43"/>
      <c r="M23" s="16"/>
    </row>
    <row r="24" spans="2:13" ht="12" customHeight="1" x14ac:dyDescent="0.35">
      <c r="B24" s="7"/>
      <c r="C24" s="19"/>
      <c r="D24" s="10"/>
      <c r="E24" s="33"/>
      <c r="F24" s="33"/>
      <c r="G24" s="11"/>
      <c r="H24" s="10"/>
      <c r="I24" s="10"/>
      <c r="J24" s="10"/>
      <c r="K24" s="39"/>
      <c r="L24" s="39"/>
      <c r="M24" s="16"/>
    </row>
    <row r="25" spans="2:13" ht="18" customHeight="1" x14ac:dyDescent="0.35">
      <c r="B25" s="7"/>
      <c r="C25" s="19"/>
      <c r="D25" s="10" t="s">
        <v>25</v>
      </c>
      <c r="E25" s="51"/>
      <c r="F25" s="51"/>
      <c r="G25" s="11"/>
      <c r="H25" s="10"/>
      <c r="I25" s="10"/>
      <c r="J25" s="10"/>
      <c r="K25" s="39"/>
      <c r="L25" s="39"/>
      <c r="M25" s="16"/>
    </row>
    <row r="26" spans="2:13" ht="18" customHeight="1" x14ac:dyDescent="0.35">
      <c r="B26" s="7"/>
      <c r="C26" s="19"/>
      <c r="D26" s="10" t="s">
        <v>10</v>
      </c>
      <c r="E26" s="32"/>
      <c r="F26" s="32"/>
      <c r="G26" s="11"/>
      <c r="H26" s="10"/>
      <c r="I26" s="10"/>
      <c r="J26" s="10"/>
      <c r="K26" s="39"/>
      <c r="L26" s="39"/>
      <c r="M26" s="16"/>
    </row>
    <row r="27" spans="2:13" ht="18" customHeight="1" x14ac:dyDescent="0.3">
      <c r="B27" s="7"/>
      <c r="C27" s="10"/>
      <c r="D27" s="10" t="s">
        <v>7</v>
      </c>
      <c r="E27" s="51"/>
      <c r="F27" s="51"/>
      <c r="G27" s="11"/>
      <c r="H27" s="10"/>
      <c r="I27" s="10"/>
      <c r="J27" s="10"/>
      <c r="K27" s="39"/>
      <c r="L27" s="39"/>
      <c r="M27" s="16"/>
    </row>
    <row r="28" spans="2:13" ht="18" customHeight="1" x14ac:dyDescent="0.3">
      <c r="B28" s="7"/>
      <c r="C28" s="10"/>
      <c r="D28" s="10" t="s">
        <v>8</v>
      </c>
      <c r="E28" s="51" t="s">
        <v>79</v>
      </c>
      <c r="F28" s="51" t="s">
        <v>79</v>
      </c>
      <c r="G28" s="11"/>
      <c r="H28" s="10"/>
      <c r="I28" s="10"/>
      <c r="J28" s="10"/>
      <c r="K28" s="39"/>
      <c r="L28" s="39"/>
      <c r="M28" s="11"/>
    </row>
    <row r="29" spans="2:13" ht="18" customHeight="1" x14ac:dyDescent="0.3">
      <c r="B29" s="7"/>
      <c r="C29" s="10"/>
      <c r="D29" s="10" t="s">
        <v>46</v>
      </c>
      <c r="E29" s="32">
        <v>37760.51</v>
      </c>
      <c r="F29" s="32">
        <v>38043.71</v>
      </c>
      <c r="G29" s="11"/>
      <c r="H29" s="10"/>
      <c r="I29" s="10"/>
      <c r="J29" s="10"/>
      <c r="K29" s="39"/>
      <c r="L29" s="39"/>
      <c r="M29" s="11"/>
    </row>
    <row r="30" spans="2:13" ht="18" customHeight="1" x14ac:dyDescent="0.3">
      <c r="B30" s="7"/>
      <c r="C30" s="21"/>
      <c r="D30" s="10" t="s">
        <v>21</v>
      </c>
      <c r="E30" s="32">
        <v>4958.99</v>
      </c>
      <c r="F30" s="32">
        <v>7059.02</v>
      </c>
      <c r="G30" s="25"/>
      <c r="H30" s="21"/>
      <c r="I30" s="21"/>
      <c r="J30" s="21"/>
      <c r="K30" s="38"/>
      <c r="L30" s="38"/>
      <c r="M30" s="25"/>
    </row>
    <row r="31" spans="2:13" ht="18" customHeight="1" x14ac:dyDescent="0.3">
      <c r="B31" s="7"/>
      <c r="C31" s="21"/>
      <c r="D31" s="10" t="s">
        <v>9</v>
      </c>
      <c r="E31" s="32"/>
      <c r="F31" s="32"/>
      <c r="G31" s="25"/>
      <c r="H31" s="21"/>
      <c r="I31" s="21"/>
      <c r="J31" s="21"/>
      <c r="K31" s="38"/>
      <c r="L31" s="38"/>
      <c r="M31" s="25"/>
    </row>
    <row r="32" spans="2:13" ht="6" customHeight="1" x14ac:dyDescent="0.3">
      <c r="B32" s="7"/>
      <c r="C32" s="10"/>
      <c r="D32" s="10"/>
      <c r="E32" s="32"/>
      <c r="F32" s="32"/>
      <c r="G32" s="11"/>
      <c r="H32" s="10"/>
      <c r="I32" s="21"/>
      <c r="J32" s="10"/>
      <c r="K32" s="39"/>
      <c r="L32" s="39"/>
      <c r="M32" s="16"/>
    </row>
    <row r="33" spans="2:13" ht="18" customHeight="1" x14ac:dyDescent="0.3">
      <c r="B33" s="7"/>
      <c r="C33" s="10"/>
      <c r="D33" s="10"/>
      <c r="E33" s="32"/>
      <c r="F33" s="32"/>
      <c r="G33" s="11"/>
      <c r="H33" s="10"/>
      <c r="I33" s="10"/>
      <c r="J33" s="10"/>
      <c r="K33" s="39"/>
      <c r="L33" s="39"/>
      <c r="M33" s="16"/>
    </row>
    <row r="34" spans="2:13" ht="18" customHeight="1" x14ac:dyDescent="0.3">
      <c r="B34" s="7"/>
      <c r="C34" s="10"/>
      <c r="D34" s="10"/>
      <c r="E34" s="32"/>
      <c r="F34" s="32"/>
      <c r="G34" s="11"/>
      <c r="H34" s="10"/>
      <c r="I34" s="10"/>
      <c r="J34" s="10"/>
      <c r="K34" s="39"/>
      <c r="L34" s="39"/>
      <c r="M34" s="16"/>
    </row>
    <row r="35" spans="2:13" ht="24" customHeight="1" thickBot="1" x14ac:dyDescent="0.45">
      <c r="B35" s="7"/>
      <c r="C35" s="10"/>
      <c r="D35" s="42" t="s">
        <v>28</v>
      </c>
      <c r="E35" s="41">
        <f>E10+E23</f>
        <v>73719.5</v>
      </c>
      <c r="F35" s="41">
        <f>F10+F23</f>
        <v>76102.73</v>
      </c>
      <c r="G35" s="11"/>
      <c r="H35" s="10"/>
      <c r="I35" s="10"/>
      <c r="J35" s="42" t="s">
        <v>27</v>
      </c>
      <c r="K35" s="41">
        <f>K10+K21</f>
        <v>73719.5</v>
      </c>
      <c r="L35" s="41">
        <f>L10+L21</f>
        <v>76102.73</v>
      </c>
      <c r="M35" s="16"/>
    </row>
    <row r="36" spans="2:13" ht="18" customHeight="1" thickTop="1" x14ac:dyDescent="0.3">
      <c r="B36" s="7"/>
      <c r="C36" s="10"/>
      <c r="D36" s="10"/>
      <c r="E36" s="12"/>
      <c r="F36" s="12"/>
      <c r="G36" s="11"/>
      <c r="H36" s="10"/>
      <c r="I36" s="10"/>
      <c r="J36" s="10"/>
      <c r="K36" s="39"/>
      <c r="L36" s="39"/>
      <c r="M36" s="16"/>
    </row>
    <row r="37" spans="2:13" ht="18" customHeight="1" thickBot="1" x14ac:dyDescent="0.35">
      <c r="B37" s="9"/>
      <c r="C37" s="13"/>
      <c r="D37" s="13"/>
      <c r="E37" s="31"/>
      <c r="F37" s="31"/>
      <c r="G37" s="14"/>
      <c r="H37" s="13"/>
      <c r="I37" s="13"/>
      <c r="J37" s="13"/>
      <c r="K37" s="13"/>
      <c r="L37" s="13"/>
      <c r="M37" s="14"/>
    </row>
    <row r="38" spans="2:13" ht="18" customHeight="1" x14ac:dyDescent="0.4">
      <c r="C38" s="10"/>
      <c r="D38" s="53"/>
      <c r="E38" s="53"/>
      <c r="F38" s="12"/>
      <c r="G38" s="10"/>
      <c r="H38" s="10"/>
      <c r="I38" s="10"/>
      <c r="J38" s="53"/>
      <c r="K38" s="53"/>
      <c r="L38" s="10"/>
      <c r="M38" s="10"/>
    </row>
    <row r="39" spans="2:13" ht="18" customHeight="1" x14ac:dyDescent="0.3">
      <c r="C39" s="21"/>
      <c r="D39" s="10"/>
      <c r="E39" s="20"/>
      <c r="F39" s="20"/>
      <c r="G39" s="21"/>
      <c r="H39" s="10"/>
      <c r="I39" s="10"/>
      <c r="J39" s="10"/>
      <c r="K39" s="48"/>
      <c r="L39" s="10"/>
      <c r="M39" s="10"/>
    </row>
    <row r="40" spans="2:13" ht="18" customHeight="1" x14ac:dyDescent="0.3">
      <c r="C40" s="10"/>
      <c r="D40" s="10"/>
      <c r="E40" s="12"/>
      <c r="F40" s="12"/>
      <c r="G40" s="10"/>
      <c r="H40" s="10"/>
      <c r="I40" s="10"/>
      <c r="J40" s="48"/>
      <c r="K40" s="10"/>
      <c r="L40" s="10"/>
      <c r="M40" s="10"/>
    </row>
    <row r="41" spans="2:13" ht="18" customHeight="1" x14ac:dyDescent="0.3">
      <c r="C41" s="21"/>
      <c r="D41" s="10"/>
      <c r="E41" s="20"/>
      <c r="F41" s="20"/>
      <c r="G41" s="21"/>
      <c r="H41" s="10"/>
      <c r="I41" s="21"/>
      <c r="J41" s="48" t="s">
        <v>48</v>
      </c>
      <c r="K41" s="20"/>
      <c r="L41" s="48"/>
      <c r="M41" s="10"/>
    </row>
    <row r="42" spans="2:13" ht="18" customHeight="1" x14ac:dyDescent="0.3">
      <c r="C42" s="10"/>
      <c r="D42" s="10"/>
      <c r="E42" s="12"/>
      <c r="F42" s="12"/>
      <c r="G42" s="10"/>
      <c r="H42" s="10"/>
      <c r="I42" s="10"/>
      <c r="J42" s="10"/>
      <c r="K42" s="10"/>
      <c r="L42" s="10"/>
      <c r="M42" s="10"/>
    </row>
    <row r="43" spans="2:13" ht="18" customHeight="1" x14ac:dyDescent="0.3">
      <c r="C43" s="10"/>
      <c r="D43" s="10"/>
      <c r="E43" s="12"/>
      <c r="F43" s="12"/>
      <c r="G43" s="10"/>
      <c r="H43" s="10"/>
      <c r="I43" s="10"/>
      <c r="J43" s="10"/>
      <c r="K43" s="10"/>
      <c r="L43" s="10"/>
      <c r="M43" s="10"/>
    </row>
    <row r="44" spans="2:13" ht="18" customHeight="1" x14ac:dyDescent="0.3">
      <c r="C44" s="10"/>
      <c r="D44" s="10"/>
      <c r="E44" s="12"/>
      <c r="F44" s="12"/>
      <c r="G44" s="10"/>
      <c r="H44" s="10"/>
      <c r="I44" s="10"/>
      <c r="J44" s="10"/>
      <c r="K44" s="12"/>
      <c r="L44" s="12"/>
      <c r="M44" s="10"/>
    </row>
    <row r="45" spans="2:13" ht="18" customHeight="1" x14ac:dyDescent="0.3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2:13" ht="18" customHeight="1" x14ac:dyDescent="0.3">
      <c r="C46" s="21"/>
      <c r="D46" s="10"/>
      <c r="E46" s="20"/>
      <c r="F46" s="12"/>
      <c r="G46" s="21"/>
      <c r="H46" s="10"/>
      <c r="I46" s="10"/>
      <c r="J46" s="10"/>
      <c r="K46" s="10"/>
      <c r="L46" s="10"/>
      <c r="M46" s="10"/>
    </row>
    <row r="47" spans="2:13" ht="18" customHeight="1" x14ac:dyDescent="0.3">
      <c r="C47" s="10"/>
      <c r="D47" s="10"/>
      <c r="E47" s="12"/>
      <c r="F47" s="12"/>
      <c r="G47" s="10"/>
      <c r="H47" s="10"/>
      <c r="I47" s="10"/>
      <c r="J47" s="10"/>
      <c r="K47" s="10"/>
      <c r="L47" s="10"/>
      <c r="M47" s="10"/>
    </row>
    <row r="48" spans="2:13" ht="18" customHeight="1" x14ac:dyDescent="0.4">
      <c r="C48" s="10"/>
      <c r="D48" s="10"/>
      <c r="E48" s="30"/>
      <c r="F48" s="12"/>
      <c r="G48" s="10"/>
      <c r="H48" s="10"/>
      <c r="I48" s="10"/>
      <c r="J48" s="10"/>
      <c r="K48" s="30"/>
      <c r="L48" s="12"/>
      <c r="M48" s="10"/>
    </row>
    <row r="49" spans="2:13" ht="18" customHeight="1" x14ac:dyDescent="0.3">
      <c r="C49" s="10"/>
      <c r="D49" s="10"/>
      <c r="E49" s="12"/>
      <c r="F49" s="12"/>
      <c r="G49" s="10"/>
      <c r="H49" s="10"/>
      <c r="I49" s="10"/>
      <c r="J49" s="10"/>
      <c r="K49" s="10"/>
      <c r="L49" s="10"/>
      <c r="M49" s="10"/>
    </row>
    <row r="50" spans="2:13" ht="18" customHeight="1" x14ac:dyDescent="0.3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2:13" ht="18" customHeight="1" x14ac:dyDescent="0.3">
      <c r="C51" s="21"/>
      <c r="D51" s="10"/>
      <c r="E51" s="21"/>
      <c r="F51" s="21"/>
      <c r="G51" s="21"/>
      <c r="H51" s="10"/>
      <c r="I51" s="10"/>
      <c r="J51" s="10"/>
      <c r="K51" s="10"/>
      <c r="L51" s="10"/>
      <c r="M51" s="10"/>
    </row>
    <row r="52" spans="2:13" ht="18" customHeight="1" x14ac:dyDescent="0.3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2:13" ht="18" customHeight="1" x14ac:dyDescent="0.3">
      <c r="C53" s="21"/>
      <c r="D53" s="10"/>
      <c r="E53" s="21"/>
      <c r="F53" s="21"/>
      <c r="G53" s="21"/>
      <c r="H53" s="10"/>
      <c r="I53" s="10"/>
      <c r="J53" s="10"/>
      <c r="K53" s="10"/>
      <c r="L53" s="10"/>
      <c r="M53" s="10"/>
    </row>
    <row r="54" spans="2:13" ht="18" customHeight="1" x14ac:dyDescent="0.3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2:13" ht="18" customHeight="1" x14ac:dyDescent="0.35">
      <c r="B55" s="15"/>
      <c r="C55" s="15"/>
      <c r="D55" s="22"/>
      <c r="E55" s="23"/>
      <c r="F55" s="23"/>
      <c r="G55" s="24"/>
      <c r="H55" s="24"/>
      <c r="I55" s="24"/>
      <c r="J55" s="22"/>
      <c r="K55" s="23"/>
      <c r="L55" s="23"/>
      <c r="M55" s="24"/>
    </row>
    <row r="56" spans="2:13" ht="18" customHeight="1" x14ac:dyDescent="0.3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2:13" ht="18" customHeight="1" x14ac:dyDescent="0.3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2:13" ht="18" customHeight="1" x14ac:dyDescent="0.35">
      <c r="C58" s="10"/>
      <c r="D58" s="10"/>
      <c r="E58" s="10"/>
      <c r="F58" s="10"/>
      <c r="G58" s="10"/>
      <c r="H58" s="19"/>
      <c r="I58" s="10"/>
      <c r="J58" s="10"/>
      <c r="K58" s="20"/>
      <c r="L58" s="20"/>
      <c r="M58" s="10"/>
    </row>
    <row r="59" spans="2:13" ht="18" customHeight="1" x14ac:dyDescent="0.3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2:13" ht="18" customHeight="1" x14ac:dyDescent="0.3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2:13" ht="18" customHeight="1" x14ac:dyDescent="0.3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2:13" ht="18" customHeight="1" x14ac:dyDescent="0.3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2:13" ht="18" customHeight="1" x14ac:dyDescent="0.3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2:13" ht="18" customHeight="1" x14ac:dyDescent="0.3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3:13" ht="18" customHeight="1" x14ac:dyDescent="0.3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3:13" ht="18" customHeight="1" x14ac:dyDescent="0.3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3:13" ht="18" customHeight="1" x14ac:dyDescent="0.3"/>
    <row r="68" spans="3:13" ht="18" customHeight="1" x14ac:dyDescent="0.3"/>
    <row r="69" spans="3:13" ht="18" customHeight="1" x14ac:dyDescent="0.3"/>
    <row r="70" spans="3:13" ht="18" customHeight="1" x14ac:dyDescent="0.3"/>
    <row r="71" spans="3:13" ht="18" customHeight="1" x14ac:dyDescent="0.3"/>
    <row r="72" spans="3:13" ht="18" customHeight="1" x14ac:dyDescent="0.3"/>
    <row r="73" spans="3:13" ht="18" customHeight="1" x14ac:dyDescent="0.3"/>
    <row r="74" spans="3:13" ht="18" customHeight="1" x14ac:dyDescent="0.3"/>
    <row r="75" spans="3:13" ht="18" customHeight="1" x14ac:dyDescent="0.3"/>
    <row r="76" spans="3:13" ht="18" customHeight="1" x14ac:dyDescent="0.3"/>
    <row r="77" spans="3:13" ht="18" customHeight="1" x14ac:dyDescent="0.3"/>
    <row r="78" spans="3:13" ht="18" customHeight="1" x14ac:dyDescent="0.3"/>
    <row r="79" spans="3:13" ht="18" customHeight="1" x14ac:dyDescent="0.3"/>
    <row r="80" spans="3:13" ht="18" customHeight="1" x14ac:dyDescent="0.3"/>
    <row r="81" s="1" customFormat="1" ht="18" customHeight="1" x14ac:dyDescent="0.3"/>
    <row r="82" s="1" customFormat="1" ht="18" customHeight="1" x14ac:dyDescent="0.3"/>
    <row r="83" s="1" customFormat="1" ht="18" customHeight="1" x14ac:dyDescent="0.3"/>
    <row r="84" s="1" customFormat="1" ht="18" customHeight="1" x14ac:dyDescent="0.3"/>
    <row r="85" s="1" customFormat="1" ht="18" customHeight="1" x14ac:dyDescent="0.3"/>
    <row r="86" s="1" customFormat="1" ht="18" customHeight="1" x14ac:dyDescent="0.3"/>
    <row r="87" s="1" customFormat="1" ht="18" customHeight="1" x14ac:dyDescent="0.3"/>
    <row r="88" s="1" customFormat="1" ht="18" customHeight="1" x14ac:dyDescent="0.3"/>
    <row r="89" s="1" customFormat="1" ht="18" customHeight="1" x14ac:dyDescent="0.3"/>
    <row r="90" s="1" customFormat="1" ht="18" customHeight="1" x14ac:dyDescent="0.3"/>
    <row r="91" s="1" customFormat="1" ht="18" customHeight="1" x14ac:dyDescent="0.3"/>
    <row r="92" s="1" customFormat="1" ht="18" customHeight="1" x14ac:dyDescent="0.3"/>
    <row r="93" s="1" customFormat="1" ht="18" customHeight="1" x14ac:dyDescent="0.3"/>
    <row r="94" s="1" customFormat="1" ht="18" customHeight="1" x14ac:dyDescent="0.3"/>
    <row r="95" s="1" customFormat="1" ht="18" customHeight="1" x14ac:dyDescent="0.3"/>
    <row r="96" s="1" customFormat="1" ht="18" customHeight="1" x14ac:dyDescent="0.3"/>
    <row r="97" s="1" customFormat="1" ht="18" customHeight="1" x14ac:dyDescent="0.3"/>
    <row r="98" s="1" customFormat="1" ht="18" customHeight="1" x14ac:dyDescent="0.3"/>
    <row r="99" s="1" customFormat="1" ht="18" customHeight="1" x14ac:dyDescent="0.3"/>
    <row r="100" s="1" customFormat="1" ht="18" customHeight="1" x14ac:dyDescent="0.3"/>
    <row r="101" s="1" customFormat="1" ht="18" customHeight="1" x14ac:dyDescent="0.3"/>
    <row r="102" s="1" customFormat="1" ht="18" customHeight="1" x14ac:dyDescent="0.3"/>
    <row r="103" s="1" customFormat="1" ht="18" customHeight="1" x14ac:dyDescent="0.3"/>
    <row r="104" s="1" customFormat="1" ht="18" customHeight="1" x14ac:dyDescent="0.3"/>
    <row r="105" s="1" customFormat="1" ht="18" customHeight="1" x14ac:dyDescent="0.3"/>
    <row r="106" s="1" customFormat="1" ht="18" customHeight="1" x14ac:dyDescent="0.3"/>
    <row r="107" s="1" customFormat="1" ht="18" customHeight="1" x14ac:dyDescent="0.3"/>
    <row r="108" s="1" customFormat="1" ht="18" customHeight="1" x14ac:dyDescent="0.3"/>
    <row r="109" s="1" customFormat="1" ht="18" customHeight="1" x14ac:dyDescent="0.3"/>
    <row r="110" s="1" customFormat="1" ht="18" customHeight="1" x14ac:dyDescent="0.3"/>
    <row r="111" s="1" customFormat="1" ht="18" customHeight="1" x14ac:dyDescent="0.3"/>
    <row r="112" s="1" customFormat="1" ht="18" customHeight="1" x14ac:dyDescent="0.3"/>
    <row r="113" s="1" customFormat="1" ht="18" customHeight="1" x14ac:dyDescent="0.3"/>
    <row r="114" s="1" customFormat="1" ht="18" customHeight="1" x14ac:dyDescent="0.3"/>
    <row r="115" s="1" customFormat="1" ht="18" customHeight="1" x14ac:dyDescent="0.3"/>
    <row r="116" s="1" customFormat="1" ht="18" customHeight="1" x14ac:dyDescent="0.3"/>
    <row r="117" s="1" customFormat="1" ht="18" customHeight="1" x14ac:dyDescent="0.3"/>
    <row r="118" s="1" customFormat="1" ht="18" customHeight="1" x14ac:dyDescent="0.3"/>
    <row r="119" s="1" customFormat="1" ht="18" customHeight="1" x14ac:dyDescent="0.3"/>
    <row r="120" s="1" customFormat="1" ht="18" customHeight="1" x14ac:dyDescent="0.3"/>
    <row r="121" s="1" customFormat="1" ht="18" customHeight="1" x14ac:dyDescent="0.3"/>
    <row r="122" s="1" customFormat="1" ht="18" customHeight="1" x14ac:dyDescent="0.3"/>
    <row r="123" s="1" customFormat="1" ht="18" customHeight="1" x14ac:dyDescent="0.3"/>
    <row r="124" s="1" customFormat="1" ht="18" customHeight="1" x14ac:dyDescent="0.3"/>
    <row r="125" s="1" customFormat="1" ht="18" customHeight="1" x14ac:dyDescent="0.3"/>
    <row r="126" s="1" customFormat="1" ht="18" customHeight="1" x14ac:dyDescent="0.3"/>
    <row r="127" s="1" customFormat="1" ht="18" customHeight="1" x14ac:dyDescent="0.3"/>
    <row r="128" s="1" customFormat="1" ht="18" customHeight="1" x14ac:dyDescent="0.3"/>
    <row r="129" s="1" customFormat="1" ht="18" customHeight="1" x14ac:dyDescent="0.3"/>
    <row r="130" s="1" customFormat="1" ht="18" customHeight="1" x14ac:dyDescent="0.3"/>
    <row r="131" s="1" customFormat="1" ht="18" customHeight="1" x14ac:dyDescent="0.3"/>
    <row r="132" s="1" customFormat="1" ht="18" customHeight="1" x14ac:dyDescent="0.3"/>
    <row r="133" s="1" customFormat="1" ht="18" customHeight="1" x14ac:dyDescent="0.3"/>
    <row r="134" s="1" customFormat="1" ht="18" customHeight="1" x14ac:dyDescent="0.3"/>
    <row r="135" s="1" customFormat="1" ht="18" customHeight="1" x14ac:dyDescent="0.3"/>
    <row r="136" s="1" customFormat="1" ht="18" customHeight="1" x14ac:dyDescent="0.3"/>
    <row r="137" s="1" customFormat="1" ht="18" customHeight="1" x14ac:dyDescent="0.3"/>
    <row r="138" s="1" customFormat="1" ht="18" customHeight="1" x14ac:dyDescent="0.3"/>
    <row r="139" s="1" customFormat="1" ht="18" customHeight="1" x14ac:dyDescent="0.3"/>
    <row r="140" s="1" customFormat="1" ht="18" customHeight="1" x14ac:dyDescent="0.3"/>
    <row r="141" s="1" customFormat="1" ht="18" customHeight="1" x14ac:dyDescent="0.3"/>
    <row r="142" s="1" customFormat="1" ht="18" customHeight="1" x14ac:dyDescent="0.3"/>
    <row r="143" s="1" customFormat="1" ht="18" customHeight="1" x14ac:dyDescent="0.3"/>
    <row r="144" s="1" customFormat="1" ht="18" customHeight="1" x14ac:dyDescent="0.3"/>
    <row r="145" s="1" customFormat="1" ht="18" customHeight="1" x14ac:dyDescent="0.3"/>
    <row r="146" s="1" customFormat="1" ht="18" customHeight="1" x14ac:dyDescent="0.3"/>
    <row r="147" s="1" customFormat="1" ht="18" customHeight="1" x14ac:dyDescent="0.3"/>
    <row r="148" s="1" customFormat="1" ht="18" customHeight="1" x14ac:dyDescent="0.3"/>
    <row r="149" s="1" customFormat="1" ht="18" customHeight="1" x14ac:dyDescent="0.3"/>
    <row r="150" s="1" customFormat="1" ht="18" customHeight="1" x14ac:dyDescent="0.3"/>
    <row r="151" s="1" customFormat="1" ht="18" customHeight="1" x14ac:dyDescent="0.3"/>
    <row r="152" s="1" customFormat="1" ht="18" customHeight="1" x14ac:dyDescent="0.3"/>
    <row r="153" s="1" customFormat="1" ht="18" customHeight="1" x14ac:dyDescent="0.3"/>
    <row r="154" s="1" customFormat="1" ht="18" customHeight="1" x14ac:dyDescent="0.3"/>
    <row r="155" s="1" customFormat="1" ht="18" customHeight="1" x14ac:dyDescent="0.3"/>
    <row r="156" s="1" customFormat="1" ht="18" customHeight="1" x14ac:dyDescent="0.3"/>
    <row r="157" s="1" customFormat="1" ht="18" customHeight="1" x14ac:dyDescent="0.3"/>
    <row r="158" s="1" customFormat="1" ht="18" customHeight="1" x14ac:dyDescent="0.3"/>
    <row r="159" s="1" customFormat="1" ht="18" customHeight="1" x14ac:dyDescent="0.3"/>
    <row r="160" s="1" customFormat="1" ht="18" customHeight="1" x14ac:dyDescent="0.3"/>
    <row r="161" s="1" customFormat="1" ht="18" customHeight="1" x14ac:dyDescent="0.3"/>
    <row r="162" s="1" customFormat="1" ht="18" customHeight="1" x14ac:dyDescent="0.3"/>
    <row r="163" s="1" customFormat="1" ht="18" customHeight="1" x14ac:dyDescent="0.3"/>
    <row r="164" s="1" customFormat="1" ht="18" customHeight="1" x14ac:dyDescent="0.3"/>
    <row r="165" s="1" customFormat="1" ht="18" customHeight="1" x14ac:dyDescent="0.3"/>
    <row r="166" s="1" customFormat="1" ht="18" customHeight="1" x14ac:dyDescent="0.3"/>
    <row r="167" s="1" customFormat="1" ht="18" customHeight="1" x14ac:dyDescent="0.3"/>
    <row r="168" s="1" customFormat="1" ht="18" customHeight="1" x14ac:dyDescent="0.3"/>
    <row r="169" s="1" customFormat="1" ht="18" customHeight="1" x14ac:dyDescent="0.3"/>
    <row r="170" s="1" customFormat="1" ht="18" customHeight="1" x14ac:dyDescent="0.3"/>
    <row r="171" s="1" customFormat="1" ht="18" customHeight="1" x14ac:dyDescent="0.3"/>
    <row r="172" s="1" customFormat="1" ht="18" customHeight="1" x14ac:dyDescent="0.3"/>
    <row r="173" s="1" customFormat="1" ht="18" customHeight="1" x14ac:dyDescent="0.3"/>
    <row r="174" s="1" customFormat="1" ht="18" customHeight="1" x14ac:dyDescent="0.3"/>
    <row r="175" s="1" customFormat="1" ht="18" customHeight="1" x14ac:dyDescent="0.3"/>
    <row r="176" s="1" customFormat="1" ht="18" customHeight="1" x14ac:dyDescent="0.3"/>
    <row r="177" s="1" customFormat="1" ht="18" customHeight="1" x14ac:dyDescent="0.3"/>
    <row r="178" s="1" customFormat="1" ht="18" customHeight="1" x14ac:dyDescent="0.3"/>
    <row r="179" s="1" customFormat="1" ht="18" customHeight="1" x14ac:dyDescent="0.3"/>
    <row r="180" s="1" customFormat="1" ht="18" customHeight="1" x14ac:dyDescent="0.3"/>
    <row r="181" s="1" customFormat="1" ht="18" customHeight="1" x14ac:dyDescent="0.3"/>
    <row r="182" s="1" customFormat="1" ht="18" customHeight="1" x14ac:dyDescent="0.3"/>
    <row r="183" s="1" customFormat="1" ht="18" customHeight="1" x14ac:dyDescent="0.3"/>
    <row r="184" s="1" customFormat="1" ht="18" customHeight="1" x14ac:dyDescent="0.3"/>
    <row r="185" s="1" customFormat="1" ht="18" customHeight="1" x14ac:dyDescent="0.3"/>
    <row r="186" s="1" customFormat="1" ht="18" customHeight="1" x14ac:dyDescent="0.3"/>
    <row r="187" s="1" customFormat="1" ht="18" customHeight="1" x14ac:dyDescent="0.3"/>
    <row r="188" s="1" customFormat="1" ht="18" customHeight="1" x14ac:dyDescent="0.3"/>
    <row r="189" s="1" customFormat="1" ht="18" customHeight="1" x14ac:dyDescent="0.3"/>
    <row r="190" s="1" customFormat="1" ht="18" customHeight="1" x14ac:dyDescent="0.3"/>
    <row r="191" s="1" customFormat="1" ht="18" customHeight="1" x14ac:dyDescent="0.3"/>
    <row r="192" s="1" customFormat="1" ht="18" customHeight="1" x14ac:dyDescent="0.3"/>
    <row r="193" s="1" customFormat="1" ht="18" customHeight="1" x14ac:dyDescent="0.3"/>
    <row r="194" s="1" customFormat="1" ht="18" customHeight="1" x14ac:dyDescent="0.3"/>
    <row r="195" s="1" customFormat="1" ht="18" customHeight="1" x14ac:dyDescent="0.3"/>
    <row r="196" s="1" customFormat="1" ht="18" customHeight="1" x14ac:dyDescent="0.3"/>
    <row r="197" s="1" customFormat="1" ht="18" customHeight="1" x14ac:dyDescent="0.3"/>
    <row r="198" s="1" customFormat="1" ht="18" customHeight="1" x14ac:dyDescent="0.3"/>
    <row r="199" s="1" customFormat="1" ht="18" customHeight="1" x14ac:dyDescent="0.3"/>
    <row r="200" s="1" customFormat="1" ht="18" customHeight="1" x14ac:dyDescent="0.3"/>
    <row r="201" s="1" customFormat="1" ht="18" customHeight="1" x14ac:dyDescent="0.3"/>
    <row r="202" s="1" customFormat="1" ht="18" customHeight="1" x14ac:dyDescent="0.3"/>
    <row r="203" s="1" customFormat="1" ht="18" customHeight="1" x14ac:dyDescent="0.3"/>
    <row r="204" s="1" customFormat="1" ht="18" customHeight="1" x14ac:dyDescent="0.3"/>
    <row r="205" s="1" customFormat="1" ht="18" customHeight="1" x14ac:dyDescent="0.3"/>
    <row r="206" s="1" customFormat="1" ht="18" customHeight="1" x14ac:dyDescent="0.3"/>
    <row r="207" s="1" customFormat="1" ht="18" customHeight="1" x14ac:dyDescent="0.3"/>
    <row r="208" s="1" customFormat="1" ht="18" customHeight="1" x14ac:dyDescent="0.3"/>
    <row r="209" s="1" customFormat="1" ht="18" customHeight="1" x14ac:dyDescent="0.3"/>
    <row r="210" s="1" customFormat="1" ht="18" customHeight="1" x14ac:dyDescent="0.3"/>
    <row r="211" s="1" customFormat="1" ht="18" customHeight="1" x14ac:dyDescent="0.3"/>
    <row r="212" s="1" customFormat="1" ht="18" customHeight="1" x14ac:dyDescent="0.3"/>
    <row r="213" s="1" customFormat="1" ht="18" customHeight="1" x14ac:dyDescent="0.3"/>
    <row r="214" s="1" customFormat="1" ht="18" customHeight="1" x14ac:dyDescent="0.3"/>
    <row r="215" s="1" customFormat="1" ht="18" customHeight="1" x14ac:dyDescent="0.3"/>
    <row r="216" s="1" customFormat="1" ht="18" customHeight="1" x14ac:dyDescent="0.3"/>
    <row r="217" s="1" customFormat="1" ht="18" customHeight="1" x14ac:dyDescent="0.3"/>
    <row r="218" s="1" customFormat="1" ht="18" customHeight="1" x14ac:dyDescent="0.3"/>
    <row r="219" s="1" customFormat="1" ht="18" customHeight="1" x14ac:dyDescent="0.3"/>
    <row r="220" s="1" customFormat="1" ht="18" customHeight="1" x14ac:dyDescent="0.3"/>
    <row r="221" s="1" customFormat="1" ht="18" customHeight="1" x14ac:dyDescent="0.3"/>
    <row r="222" s="1" customFormat="1" ht="18" customHeight="1" x14ac:dyDescent="0.3"/>
    <row r="223" s="1" customFormat="1" ht="18" customHeight="1" x14ac:dyDescent="0.3"/>
    <row r="224" s="1" customFormat="1" ht="18" customHeight="1" x14ac:dyDescent="0.3"/>
    <row r="225" s="1" customFormat="1" ht="18" customHeight="1" x14ac:dyDescent="0.3"/>
    <row r="226" s="1" customFormat="1" ht="18" customHeight="1" x14ac:dyDescent="0.3"/>
    <row r="227" s="1" customFormat="1" ht="18" customHeight="1" x14ac:dyDescent="0.3"/>
    <row r="228" s="1" customFormat="1" ht="18" customHeight="1" x14ac:dyDescent="0.3"/>
    <row r="229" s="1" customFormat="1" ht="18" customHeight="1" x14ac:dyDescent="0.3"/>
    <row r="230" s="1" customFormat="1" ht="18" customHeight="1" x14ac:dyDescent="0.3"/>
    <row r="231" s="1" customFormat="1" ht="18" customHeight="1" x14ac:dyDescent="0.3"/>
    <row r="232" s="1" customFormat="1" ht="18" customHeight="1" x14ac:dyDescent="0.3"/>
    <row r="233" s="1" customFormat="1" ht="18" customHeight="1" x14ac:dyDescent="0.3"/>
    <row r="234" s="1" customFormat="1" ht="18" customHeight="1" x14ac:dyDescent="0.3"/>
    <row r="235" s="1" customFormat="1" ht="18" customHeight="1" x14ac:dyDescent="0.3"/>
    <row r="236" s="1" customFormat="1" ht="18" customHeight="1" x14ac:dyDescent="0.3"/>
    <row r="237" s="1" customFormat="1" ht="18" customHeight="1" x14ac:dyDescent="0.3"/>
    <row r="238" s="1" customFormat="1" ht="18" customHeight="1" x14ac:dyDescent="0.3"/>
    <row r="239" s="1" customFormat="1" ht="18" customHeight="1" x14ac:dyDescent="0.3"/>
    <row r="240" s="1" customFormat="1" ht="18" customHeight="1" x14ac:dyDescent="0.3"/>
    <row r="241" s="1" customFormat="1" ht="18" customHeight="1" x14ac:dyDescent="0.3"/>
    <row r="242" s="1" customFormat="1" ht="18" customHeight="1" x14ac:dyDescent="0.3"/>
    <row r="243" s="1" customFormat="1" ht="18" customHeight="1" x14ac:dyDescent="0.3"/>
    <row r="244" s="1" customFormat="1" ht="18" customHeight="1" x14ac:dyDescent="0.3"/>
    <row r="245" s="1" customFormat="1" ht="18" customHeight="1" x14ac:dyDescent="0.3"/>
    <row r="246" s="1" customFormat="1" ht="18" customHeight="1" x14ac:dyDescent="0.3"/>
    <row r="247" s="1" customFormat="1" ht="18" customHeight="1" x14ac:dyDescent="0.3"/>
    <row r="248" s="1" customFormat="1" ht="18" customHeight="1" x14ac:dyDescent="0.3"/>
    <row r="249" s="1" customFormat="1" ht="18" customHeight="1" x14ac:dyDescent="0.3"/>
    <row r="250" s="1" customFormat="1" ht="18" customHeight="1" x14ac:dyDescent="0.3"/>
    <row r="251" s="1" customFormat="1" ht="18" customHeight="1" x14ac:dyDescent="0.3"/>
    <row r="252" s="1" customFormat="1" ht="18" customHeight="1" x14ac:dyDescent="0.3"/>
    <row r="253" s="1" customFormat="1" ht="18" customHeight="1" x14ac:dyDescent="0.3"/>
    <row r="254" s="1" customFormat="1" ht="18" customHeight="1" x14ac:dyDescent="0.3"/>
    <row r="255" s="1" customFormat="1" ht="18" customHeight="1" x14ac:dyDescent="0.3"/>
    <row r="256" s="1" customFormat="1" ht="18" customHeight="1" x14ac:dyDescent="0.3"/>
    <row r="257" s="1" customFormat="1" ht="18" customHeight="1" x14ac:dyDescent="0.3"/>
    <row r="258" s="1" customFormat="1" ht="18" customHeight="1" x14ac:dyDescent="0.3"/>
    <row r="259" s="1" customFormat="1" ht="18" customHeight="1" x14ac:dyDescent="0.3"/>
    <row r="260" s="1" customFormat="1" ht="18" customHeight="1" x14ac:dyDescent="0.3"/>
    <row r="261" s="1" customFormat="1" ht="18" customHeight="1" x14ac:dyDescent="0.3"/>
    <row r="262" s="1" customFormat="1" ht="18" customHeight="1" x14ac:dyDescent="0.3"/>
    <row r="263" s="1" customFormat="1" ht="18" customHeight="1" x14ac:dyDescent="0.3"/>
    <row r="264" s="1" customFormat="1" ht="18" customHeight="1" x14ac:dyDescent="0.3"/>
    <row r="265" s="1" customFormat="1" ht="18" customHeight="1" x14ac:dyDescent="0.3"/>
    <row r="266" s="1" customFormat="1" ht="18" customHeight="1" x14ac:dyDescent="0.3"/>
    <row r="267" s="1" customFormat="1" ht="18" customHeight="1" x14ac:dyDescent="0.3"/>
    <row r="268" s="1" customFormat="1" ht="18" customHeight="1" x14ac:dyDescent="0.3"/>
    <row r="269" s="1" customFormat="1" ht="18" customHeight="1" x14ac:dyDescent="0.3"/>
    <row r="270" s="1" customFormat="1" ht="18" customHeight="1" x14ac:dyDescent="0.3"/>
    <row r="271" s="1" customFormat="1" ht="18" customHeight="1" x14ac:dyDescent="0.3"/>
    <row r="272" s="1" customFormat="1" ht="18" customHeight="1" x14ac:dyDescent="0.3"/>
    <row r="273" s="1" customFormat="1" ht="18" customHeight="1" x14ac:dyDescent="0.3"/>
    <row r="274" s="1" customFormat="1" ht="18" customHeight="1" x14ac:dyDescent="0.3"/>
    <row r="275" s="1" customFormat="1" ht="18" customHeight="1" x14ac:dyDescent="0.3"/>
    <row r="276" s="1" customFormat="1" ht="18" customHeight="1" x14ac:dyDescent="0.3"/>
    <row r="277" s="1" customFormat="1" ht="18" customHeight="1" x14ac:dyDescent="0.3"/>
    <row r="278" s="1" customFormat="1" ht="18" customHeight="1" x14ac:dyDescent="0.3"/>
    <row r="279" s="1" customFormat="1" ht="18" customHeight="1" x14ac:dyDescent="0.3"/>
    <row r="280" s="1" customFormat="1" ht="18" customHeight="1" x14ac:dyDescent="0.3"/>
    <row r="281" s="1" customFormat="1" ht="18" customHeight="1" x14ac:dyDescent="0.3"/>
    <row r="282" s="1" customFormat="1" ht="18" customHeight="1" x14ac:dyDescent="0.3"/>
    <row r="283" s="1" customFormat="1" ht="18" customHeight="1" x14ac:dyDescent="0.3"/>
    <row r="284" s="1" customFormat="1" ht="18" customHeight="1" x14ac:dyDescent="0.3"/>
    <row r="285" s="1" customFormat="1" ht="18" customHeight="1" x14ac:dyDescent="0.3"/>
    <row r="286" s="1" customFormat="1" ht="18" customHeight="1" x14ac:dyDescent="0.3"/>
    <row r="287" s="1" customFormat="1" ht="18" customHeight="1" x14ac:dyDescent="0.3"/>
    <row r="288" s="1" customFormat="1" ht="18" customHeight="1" x14ac:dyDescent="0.3"/>
    <row r="289" s="1" customFormat="1" ht="18" customHeight="1" x14ac:dyDescent="0.3"/>
    <row r="290" s="1" customFormat="1" ht="18" customHeight="1" x14ac:dyDescent="0.3"/>
    <row r="291" s="1" customFormat="1" ht="18" customHeight="1" x14ac:dyDescent="0.3"/>
    <row r="292" s="1" customFormat="1" ht="18" customHeight="1" x14ac:dyDescent="0.3"/>
    <row r="293" s="1" customFormat="1" ht="18" customHeight="1" x14ac:dyDescent="0.3"/>
    <row r="294" s="1" customFormat="1" ht="18" customHeight="1" x14ac:dyDescent="0.3"/>
    <row r="295" s="1" customFormat="1" ht="18" customHeight="1" x14ac:dyDescent="0.3"/>
    <row r="296" s="1" customFormat="1" ht="18" customHeight="1" x14ac:dyDescent="0.3"/>
    <row r="297" s="1" customFormat="1" ht="18" customHeight="1" x14ac:dyDescent="0.3"/>
    <row r="298" s="1" customFormat="1" ht="18" customHeight="1" x14ac:dyDescent="0.3"/>
    <row r="299" s="1" customFormat="1" ht="18" customHeight="1" x14ac:dyDescent="0.3"/>
    <row r="300" s="1" customFormat="1" ht="18" customHeight="1" x14ac:dyDescent="0.3"/>
    <row r="301" s="1" customFormat="1" ht="18" customHeight="1" x14ac:dyDescent="0.3"/>
    <row r="302" s="1" customFormat="1" ht="18" customHeight="1" x14ac:dyDescent="0.3"/>
    <row r="303" s="1" customFormat="1" ht="18" customHeight="1" x14ac:dyDescent="0.3"/>
    <row r="304" s="1" customFormat="1" ht="18" customHeight="1" x14ac:dyDescent="0.3"/>
    <row r="305" s="1" customFormat="1" ht="18" customHeight="1" x14ac:dyDescent="0.3"/>
    <row r="306" s="1" customFormat="1" ht="18" customHeight="1" x14ac:dyDescent="0.3"/>
    <row r="307" s="1" customFormat="1" ht="18" customHeight="1" x14ac:dyDescent="0.3"/>
    <row r="308" s="1" customFormat="1" ht="18" customHeight="1" x14ac:dyDescent="0.3"/>
    <row r="309" s="1" customFormat="1" ht="18" customHeight="1" x14ac:dyDescent="0.3"/>
    <row r="310" s="1" customFormat="1" ht="18" customHeight="1" x14ac:dyDescent="0.3"/>
    <row r="311" s="1" customFormat="1" ht="18" customHeight="1" x14ac:dyDescent="0.3"/>
    <row r="312" s="1" customFormat="1" ht="18" customHeight="1" x14ac:dyDescent="0.3"/>
    <row r="313" s="1" customFormat="1" ht="18" customHeight="1" x14ac:dyDescent="0.3"/>
    <row r="314" s="1" customFormat="1" ht="18" customHeight="1" x14ac:dyDescent="0.3"/>
    <row r="315" s="1" customFormat="1" ht="18" customHeight="1" x14ac:dyDescent="0.3"/>
    <row r="316" s="1" customFormat="1" ht="18" customHeight="1" x14ac:dyDescent="0.3"/>
    <row r="317" s="1" customFormat="1" ht="18" customHeight="1" x14ac:dyDescent="0.3"/>
    <row r="318" s="1" customFormat="1" ht="18" customHeight="1" x14ac:dyDescent="0.3"/>
    <row r="319" s="1" customFormat="1" ht="18" customHeight="1" x14ac:dyDescent="0.3"/>
    <row r="320" s="1" customFormat="1" ht="18" customHeight="1" x14ac:dyDescent="0.3"/>
    <row r="321" s="1" customFormat="1" ht="18" customHeight="1" x14ac:dyDescent="0.3"/>
    <row r="322" s="1" customFormat="1" ht="18" customHeight="1" x14ac:dyDescent="0.3"/>
    <row r="323" s="1" customFormat="1" ht="18" customHeight="1" x14ac:dyDescent="0.3"/>
    <row r="324" s="1" customFormat="1" ht="18" customHeight="1" x14ac:dyDescent="0.3"/>
    <row r="325" s="1" customFormat="1" ht="18" customHeight="1" x14ac:dyDescent="0.3"/>
    <row r="326" s="1" customFormat="1" ht="18" customHeight="1" x14ac:dyDescent="0.3"/>
    <row r="327" s="1" customFormat="1" ht="18" customHeight="1" x14ac:dyDescent="0.3"/>
    <row r="328" s="1" customFormat="1" ht="18" customHeight="1" x14ac:dyDescent="0.3"/>
    <row r="329" s="1" customFormat="1" ht="18" customHeight="1" x14ac:dyDescent="0.3"/>
    <row r="330" s="1" customFormat="1" ht="18" customHeight="1" x14ac:dyDescent="0.3"/>
    <row r="331" s="1" customFormat="1" ht="18" customHeight="1" x14ac:dyDescent="0.3"/>
    <row r="332" s="1" customFormat="1" ht="18" customHeight="1" x14ac:dyDescent="0.3"/>
    <row r="333" s="1" customFormat="1" ht="18" customHeight="1" x14ac:dyDescent="0.3"/>
    <row r="334" s="1" customFormat="1" ht="18" customHeight="1" x14ac:dyDescent="0.3"/>
    <row r="335" s="1" customFormat="1" ht="18" customHeight="1" x14ac:dyDescent="0.3"/>
    <row r="336" s="1" customFormat="1" ht="18" customHeight="1" x14ac:dyDescent="0.3"/>
    <row r="337" s="1" customFormat="1" ht="18" customHeight="1" x14ac:dyDescent="0.3"/>
    <row r="338" s="1" customFormat="1" ht="18" customHeight="1" x14ac:dyDescent="0.3"/>
    <row r="339" s="1" customFormat="1" ht="18" customHeight="1" x14ac:dyDescent="0.3"/>
    <row r="340" s="1" customFormat="1" ht="18" customHeight="1" x14ac:dyDescent="0.3"/>
    <row r="341" s="1" customFormat="1" ht="18" customHeight="1" x14ac:dyDescent="0.3"/>
    <row r="342" s="1" customFormat="1" ht="18" customHeight="1" x14ac:dyDescent="0.3"/>
    <row r="343" s="1" customFormat="1" ht="18" customHeight="1" x14ac:dyDescent="0.3"/>
    <row r="344" s="1" customFormat="1" ht="18" customHeight="1" x14ac:dyDescent="0.3"/>
    <row r="345" s="1" customFormat="1" ht="18" customHeight="1" x14ac:dyDescent="0.3"/>
    <row r="346" s="1" customFormat="1" ht="18" customHeight="1" x14ac:dyDescent="0.3"/>
    <row r="347" s="1" customFormat="1" ht="18" customHeight="1" x14ac:dyDescent="0.3"/>
    <row r="348" s="1" customFormat="1" ht="18" customHeight="1" x14ac:dyDescent="0.3"/>
    <row r="349" s="1" customFormat="1" ht="18" customHeight="1" x14ac:dyDescent="0.3"/>
    <row r="350" s="1" customFormat="1" ht="18" customHeight="1" x14ac:dyDescent="0.3"/>
    <row r="351" s="1" customFormat="1" ht="18" customHeight="1" x14ac:dyDescent="0.3"/>
    <row r="352" s="1" customFormat="1" ht="18" customHeight="1" x14ac:dyDescent="0.3"/>
    <row r="353" s="1" customFormat="1" ht="18" customHeight="1" x14ac:dyDescent="0.3"/>
    <row r="354" s="1" customFormat="1" ht="18" customHeight="1" x14ac:dyDescent="0.3"/>
    <row r="355" s="1" customFormat="1" ht="18" customHeight="1" x14ac:dyDescent="0.3"/>
    <row r="356" s="1" customFormat="1" ht="18" customHeight="1" x14ac:dyDescent="0.3"/>
    <row r="357" s="1" customFormat="1" ht="18" customHeight="1" x14ac:dyDescent="0.3"/>
    <row r="358" s="1" customFormat="1" ht="18" customHeight="1" x14ac:dyDescent="0.3"/>
    <row r="359" s="1" customFormat="1" ht="18" customHeight="1" x14ac:dyDescent="0.3"/>
    <row r="360" s="1" customFormat="1" ht="18" customHeight="1" x14ac:dyDescent="0.3"/>
    <row r="361" s="1" customFormat="1" ht="18" customHeight="1" x14ac:dyDescent="0.3"/>
    <row r="362" s="1" customFormat="1" ht="18" customHeight="1" x14ac:dyDescent="0.3"/>
    <row r="363" s="1" customFormat="1" ht="18" customHeight="1" x14ac:dyDescent="0.3"/>
    <row r="364" s="1" customFormat="1" ht="18" customHeight="1" x14ac:dyDescent="0.3"/>
    <row r="365" s="1" customFormat="1" ht="18" customHeight="1" x14ac:dyDescent="0.3"/>
    <row r="366" s="1" customFormat="1" ht="18" customHeight="1" x14ac:dyDescent="0.3"/>
    <row r="367" s="1" customFormat="1" ht="18" customHeight="1" x14ac:dyDescent="0.3"/>
    <row r="368" s="1" customFormat="1" ht="18" customHeight="1" x14ac:dyDescent="0.3"/>
    <row r="369" s="1" customFormat="1" ht="18" customHeight="1" x14ac:dyDescent="0.3"/>
    <row r="370" s="1" customFormat="1" ht="18" customHeight="1" x14ac:dyDescent="0.3"/>
    <row r="371" s="1" customFormat="1" ht="18" customHeight="1" x14ac:dyDescent="0.3"/>
    <row r="372" s="1" customFormat="1" ht="18" customHeight="1" x14ac:dyDescent="0.3"/>
    <row r="373" s="1" customFormat="1" ht="18" customHeight="1" x14ac:dyDescent="0.3"/>
    <row r="374" s="1" customFormat="1" ht="18" customHeight="1" x14ac:dyDescent="0.3"/>
    <row r="375" s="1" customFormat="1" ht="18" customHeight="1" x14ac:dyDescent="0.3"/>
    <row r="376" s="1" customFormat="1" ht="18" customHeight="1" x14ac:dyDescent="0.3"/>
    <row r="377" s="1" customFormat="1" ht="18" customHeight="1" x14ac:dyDescent="0.3"/>
    <row r="378" s="1" customFormat="1" ht="18" customHeight="1" x14ac:dyDescent="0.3"/>
    <row r="379" s="1" customFormat="1" ht="18" customHeight="1" x14ac:dyDescent="0.3"/>
    <row r="380" s="1" customFormat="1" ht="18" customHeight="1" x14ac:dyDescent="0.3"/>
    <row r="381" s="1" customFormat="1" ht="18" customHeight="1" x14ac:dyDescent="0.3"/>
    <row r="382" s="1" customFormat="1" ht="18" customHeigh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</sheetData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2" orientation="landscape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M447"/>
  <sheetViews>
    <sheetView topLeftCell="F16" workbookViewId="0">
      <selection activeCell="F29" sqref="F29"/>
    </sheetView>
  </sheetViews>
  <sheetFormatPr baseColWidth="10" defaultColWidth="11.42578125" defaultRowHeight="16.5" x14ac:dyDescent="0.3"/>
  <cols>
    <col min="1" max="1" width="2.28515625" style="1" customWidth="1"/>
    <col min="2" max="2" width="2.7109375" style="1" customWidth="1"/>
    <col min="3" max="3" width="3.7109375" style="1" customWidth="1"/>
    <col min="4" max="4" width="27.7109375" style="1" customWidth="1"/>
    <col min="5" max="5" width="22.140625" style="1" customWidth="1"/>
    <col min="6" max="6" width="22" style="1" customWidth="1"/>
    <col min="7" max="7" width="3.7109375" style="1" customWidth="1"/>
    <col min="8" max="8" width="2.85546875" style="1" customWidth="1"/>
    <col min="9" max="9" width="3.7109375" style="1" customWidth="1"/>
    <col min="10" max="10" width="27.7109375" style="1" customWidth="1"/>
    <col min="11" max="11" width="22.140625" style="1" customWidth="1"/>
    <col min="12" max="12" width="22.28515625" style="1" customWidth="1"/>
    <col min="13" max="13" width="3" style="1" customWidth="1"/>
    <col min="14" max="14" width="3.28515625" style="1" customWidth="1"/>
    <col min="15" max="16384" width="11.42578125" style="1"/>
  </cols>
  <sheetData>
    <row r="1" spans="2:13" s="2" customFormat="1" ht="34.5" customHeight="1" x14ac:dyDescent="0.6">
      <c r="B1" s="2" t="s">
        <v>0</v>
      </c>
      <c r="E1" s="3"/>
      <c r="F1" s="3"/>
      <c r="G1" s="36" t="s">
        <v>1</v>
      </c>
      <c r="L1" s="37" t="s">
        <v>78</v>
      </c>
    </row>
    <row r="2" spans="2:13" ht="6" customHeight="1" thickBot="1" x14ac:dyDescent="0.35"/>
    <row r="3" spans="2:13" ht="6" customHeight="1" x14ac:dyDescent="0.3">
      <c r="B3" s="4"/>
      <c r="C3" s="5"/>
      <c r="D3" s="5"/>
      <c r="E3" s="5"/>
      <c r="F3" s="5"/>
      <c r="G3" s="5"/>
      <c r="H3" s="4"/>
      <c r="I3" s="5"/>
      <c r="J3" s="5"/>
      <c r="K3" s="5"/>
      <c r="L3" s="5"/>
      <c r="M3" s="6"/>
    </row>
    <row r="4" spans="2:13" ht="22.5" customHeight="1" x14ac:dyDescent="0.4">
      <c r="B4" s="7"/>
      <c r="D4" s="52" t="s">
        <v>14</v>
      </c>
      <c r="E4" s="52"/>
      <c r="F4" s="52"/>
      <c r="H4" s="7"/>
      <c r="J4" s="52" t="s">
        <v>15</v>
      </c>
      <c r="K4" s="52"/>
      <c r="L4" s="52"/>
      <c r="M4" s="8"/>
    </row>
    <row r="5" spans="2:13" ht="6" customHeight="1" thickBot="1" x14ac:dyDescent="0.35">
      <c r="B5" s="9"/>
      <c r="C5" s="13"/>
      <c r="D5" s="13"/>
      <c r="E5" s="26"/>
      <c r="F5" s="26"/>
      <c r="G5" s="26"/>
      <c r="H5" s="28"/>
      <c r="I5" s="29"/>
      <c r="J5" s="29"/>
      <c r="K5" s="26"/>
      <c r="L5" s="26"/>
      <c r="M5" s="27"/>
    </row>
    <row r="6" spans="2:13" ht="10.5" customHeight="1" x14ac:dyDescent="0.3">
      <c r="B6" s="4"/>
      <c r="C6" s="17"/>
      <c r="D6" s="17"/>
      <c r="E6" s="17"/>
      <c r="F6" s="17"/>
      <c r="G6" s="18"/>
      <c r="H6" s="17"/>
      <c r="I6" s="17"/>
      <c r="J6" s="17"/>
      <c r="K6" s="17"/>
      <c r="L6" s="17"/>
      <c r="M6" s="18"/>
    </row>
    <row r="7" spans="2:13" ht="18.75" customHeight="1" x14ac:dyDescent="0.35">
      <c r="B7" s="7"/>
      <c r="C7" s="21"/>
      <c r="D7" s="10"/>
      <c r="E7" s="35" t="s">
        <v>75</v>
      </c>
      <c r="F7" s="35" t="s">
        <v>77</v>
      </c>
      <c r="G7" s="25"/>
      <c r="H7" s="10"/>
      <c r="I7" s="21"/>
      <c r="J7" s="10"/>
      <c r="K7" s="35" t="s">
        <v>75</v>
      </c>
      <c r="L7" s="35" t="s">
        <v>77</v>
      </c>
      <c r="M7" s="25"/>
    </row>
    <row r="8" spans="2:13" ht="18.75" customHeight="1" x14ac:dyDescent="0.35">
      <c r="B8" s="7"/>
      <c r="C8" s="21"/>
      <c r="D8" s="10"/>
      <c r="E8" s="35"/>
      <c r="F8" s="35"/>
      <c r="G8" s="25"/>
      <c r="H8" s="10"/>
      <c r="I8" s="21"/>
      <c r="J8" s="10"/>
      <c r="K8" s="35"/>
      <c r="L8" s="35"/>
      <c r="M8" s="25"/>
    </row>
    <row r="9" spans="2:13" ht="10.5" customHeight="1" x14ac:dyDescent="0.35">
      <c r="B9" s="7"/>
      <c r="C9" s="21"/>
      <c r="D9" s="10"/>
      <c r="E9" s="35"/>
      <c r="F9" s="35"/>
      <c r="G9" s="25"/>
      <c r="H9" s="10"/>
      <c r="I9" s="21"/>
      <c r="J9" s="10"/>
      <c r="K9" s="35"/>
      <c r="L9" s="35"/>
      <c r="M9" s="25"/>
    </row>
    <row r="10" spans="2:13" ht="18" customHeight="1" x14ac:dyDescent="0.35">
      <c r="B10" s="7"/>
      <c r="C10" s="19" t="s">
        <v>2</v>
      </c>
      <c r="D10" s="10"/>
      <c r="E10" s="44">
        <f>SUM(E12:E18)</f>
        <v>31000</v>
      </c>
      <c r="F10" s="44">
        <f>SUM(F12:F18)</f>
        <v>31000</v>
      </c>
      <c r="G10" s="11"/>
      <c r="H10" s="10"/>
      <c r="I10" s="19" t="s">
        <v>22</v>
      </c>
      <c r="J10" s="10"/>
      <c r="K10" s="46">
        <f>K12</f>
        <v>73778.37</v>
      </c>
      <c r="L10" s="46">
        <f>L12</f>
        <v>72252.399999999994</v>
      </c>
      <c r="M10" s="11"/>
    </row>
    <row r="11" spans="2:13" ht="10.5" customHeight="1" x14ac:dyDescent="0.35">
      <c r="B11" s="7"/>
      <c r="C11" s="19"/>
      <c r="D11" s="10"/>
      <c r="E11" s="33"/>
      <c r="F11" s="33"/>
      <c r="G11" s="11"/>
      <c r="H11" s="10"/>
      <c r="I11" s="19"/>
      <c r="J11" s="10"/>
      <c r="K11" s="38"/>
      <c r="L11" s="38"/>
      <c r="M11" s="11"/>
    </row>
    <row r="12" spans="2:13" ht="18" customHeight="1" x14ac:dyDescent="0.3">
      <c r="B12" s="7"/>
      <c r="C12" s="10"/>
      <c r="D12" s="10" t="s">
        <v>58</v>
      </c>
      <c r="E12" s="32">
        <v>2556</v>
      </c>
      <c r="F12" s="32">
        <v>2556</v>
      </c>
      <c r="G12" s="11"/>
      <c r="H12" s="10"/>
      <c r="I12" s="10"/>
      <c r="J12" s="10" t="s">
        <v>12</v>
      </c>
      <c r="K12" s="39">
        <v>73778.37</v>
      </c>
      <c r="L12" s="39">
        <f>K12+K21</f>
        <v>72252.399999999994</v>
      </c>
      <c r="M12" s="16"/>
    </row>
    <row r="13" spans="2:13" ht="18" customHeight="1" x14ac:dyDescent="0.3">
      <c r="B13" s="7"/>
      <c r="C13" s="10"/>
      <c r="D13" s="10" t="s">
        <v>59</v>
      </c>
      <c r="E13" s="32">
        <v>-2556</v>
      </c>
      <c r="F13" s="32">
        <v>-2556</v>
      </c>
      <c r="G13" s="11"/>
      <c r="H13" s="10"/>
      <c r="I13" s="10"/>
      <c r="J13" s="10"/>
      <c r="K13" s="39"/>
      <c r="L13" s="39"/>
      <c r="M13" s="16"/>
    </row>
    <row r="14" spans="2:13" ht="18" customHeight="1" x14ac:dyDescent="0.3">
      <c r="B14" s="7"/>
      <c r="C14" s="10"/>
      <c r="D14" s="10" t="s">
        <v>61</v>
      </c>
      <c r="E14" s="32">
        <v>1500</v>
      </c>
      <c r="F14" s="32">
        <v>1500</v>
      </c>
      <c r="G14" s="11"/>
      <c r="H14" s="10"/>
      <c r="I14" s="10"/>
      <c r="J14" s="10"/>
      <c r="K14" s="39"/>
      <c r="L14" s="39"/>
      <c r="M14" s="16"/>
    </row>
    <row r="15" spans="2:13" ht="18" customHeight="1" x14ac:dyDescent="0.35">
      <c r="B15" s="7"/>
      <c r="C15" s="10"/>
      <c r="D15" s="10" t="s">
        <v>62</v>
      </c>
      <c r="E15" s="32">
        <v>-1500</v>
      </c>
      <c r="F15" s="32">
        <v>-1500</v>
      </c>
      <c r="G15" s="11"/>
      <c r="H15" s="10"/>
      <c r="I15" s="19" t="s">
        <v>33</v>
      </c>
      <c r="J15" s="10"/>
      <c r="K15" s="46">
        <f>K16</f>
        <v>0</v>
      </c>
      <c r="L15" s="46">
        <f>L16</f>
        <v>0</v>
      </c>
      <c r="M15" s="16"/>
    </row>
    <row r="16" spans="2:13" ht="18" customHeight="1" x14ac:dyDescent="0.35">
      <c r="B16" s="7"/>
      <c r="C16" s="10"/>
      <c r="D16" s="10" t="s">
        <v>18</v>
      </c>
      <c r="E16" s="32">
        <v>500</v>
      </c>
      <c r="F16" s="32">
        <v>500</v>
      </c>
      <c r="G16" s="11"/>
      <c r="H16" s="10"/>
      <c r="I16" s="19"/>
      <c r="J16" s="10"/>
      <c r="K16" s="46"/>
      <c r="L16" s="46"/>
      <c r="M16" s="11"/>
    </row>
    <row r="17" spans="2:13" ht="18" customHeight="1" x14ac:dyDescent="0.35">
      <c r="B17" s="7"/>
      <c r="C17" s="10"/>
      <c r="D17" s="10" t="s">
        <v>19</v>
      </c>
      <c r="E17" s="32">
        <v>50500</v>
      </c>
      <c r="F17" s="32">
        <v>50500</v>
      </c>
      <c r="G17" s="11"/>
      <c r="H17" s="10"/>
      <c r="I17" s="21"/>
      <c r="J17" s="10"/>
      <c r="K17" s="47"/>
      <c r="L17" s="47"/>
      <c r="M17" s="11"/>
    </row>
    <row r="18" spans="2:13" ht="18" customHeight="1" x14ac:dyDescent="0.35">
      <c r="B18" s="7"/>
      <c r="C18" s="10"/>
      <c r="D18" s="10" t="s">
        <v>38</v>
      </c>
      <c r="E18" s="32">
        <v>-20000</v>
      </c>
      <c r="F18" s="32">
        <v>-20000</v>
      </c>
      <c r="G18" s="11"/>
      <c r="H18" s="10"/>
      <c r="I18" s="21"/>
      <c r="J18" s="10"/>
      <c r="K18" s="47"/>
      <c r="L18" s="47"/>
      <c r="M18" s="11"/>
    </row>
    <row r="19" spans="2:13" ht="10.5" customHeight="1" x14ac:dyDescent="0.3">
      <c r="B19" s="7"/>
      <c r="C19" s="10"/>
      <c r="D19" s="10"/>
      <c r="E19" s="32"/>
      <c r="F19" s="32"/>
      <c r="G19" s="11"/>
      <c r="H19" s="10"/>
      <c r="I19" s="10"/>
      <c r="J19" s="10"/>
      <c r="K19" s="39"/>
      <c r="L19" s="39"/>
      <c r="M19" s="11"/>
    </row>
    <row r="20" spans="2:13" ht="10.5" customHeight="1" x14ac:dyDescent="0.3">
      <c r="B20" s="7"/>
      <c r="C20" s="10"/>
      <c r="D20" s="10"/>
      <c r="E20" s="32"/>
      <c r="F20" s="32"/>
      <c r="G20" s="11"/>
      <c r="H20" s="10"/>
      <c r="I20" s="10"/>
      <c r="J20" s="10"/>
      <c r="K20" s="39"/>
      <c r="L20" s="39"/>
      <c r="M20" s="11"/>
    </row>
    <row r="21" spans="2:13" ht="18" customHeight="1" x14ac:dyDescent="0.4">
      <c r="B21" s="7"/>
      <c r="C21" s="19" t="s">
        <v>11</v>
      </c>
      <c r="D21" s="10"/>
      <c r="E21" s="44"/>
      <c r="F21" s="44"/>
      <c r="G21" s="25"/>
      <c r="H21" s="21"/>
      <c r="I21" s="42" t="s">
        <v>41</v>
      </c>
      <c r="J21" s="50"/>
      <c r="K21" s="54" t="s">
        <v>76</v>
      </c>
      <c r="L21" s="54">
        <v>1467.1</v>
      </c>
      <c r="M21" s="25"/>
    </row>
    <row r="22" spans="2:13" ht="10.5" customHeight="1" x14ac:dyDescent="0.3">
      <c r="B22" s="7"/>
      <c r="C22" s="10"/>
      <c r="D22" s="10"/>
      <c r="E22" s="45"/>
      <c r="F22" s="45"/>
      <c r="G22" s="11"/>
      <c r="H22" s="10"/>
      <c r="I22" s="10"/>
      <c r="J22" s="10"/>
      <c r="K22" s="39"/>
      <c r="L22" s="39"/>
      <c r="M22" s="11"/>
    </row>
    <row r="23" spans="2:13" ht="18" customHeight="1" x14ac:dyDescent="0.35">
      <c r="B23" s="7"/>
      <c r="C23" s="19" t="s">
        <v>20</v>
      </c>
      <c r="D23" s="10"/>
      <c r="E23" s="44">
        <f>SUM(E28:E31)</f>
        <v>41252.399999999994</v>
      </c>
      <c r="F23" s="44">
        <f>SUM(F28:F31)</f>
        <v>42719.5</v>
      </c>
      <c r="G23" s="11"/>
      <c r="H23" s="10"/>
      <c r="I23" s="10"/>
      <c r="J23" s="10"/>
      <c r="K23" s="43"/>
      <c r="L23" s="43"/>
      <c r="M23" s="16"/>
    </row>
    <row r="24" spans="2:13" ht="12" customHeight="1" x14ac:dyDescent="0.35">
      <c r="B24" s="7"/>
      <c r="C24" s="19"/>
      <c r="D24" s="10"/>
      <c r="E24" s="33"/>
      <c r="F24" s="33"/>
      <c r="G24" s="11"/>
      <c r="H24" s="10"/>
      <c r="I24" s="10"/>
      <c r="J24" s="10"/>
      <c r="K24" s="39"/>
      <c r="L24" s="39"/>
      <c r="M24" s="16"/>
    </row>
    <row r="25" spans="2:13" ht="18" customHeight="1" x14ac:dyDescent="0.35">
      <c r="B25" s="7"/>
      <c r="C25" s="19"/>
      <c r="D25" s="10" t="s">
        <v>25</v>
      </c>
      <c r="E25" s="51"/>
      <c r="F25" s="51"/>
      <c r="G25" s="11"/>
      <c r="H25" s="10"/>
      <c r="I25" s="10"/>
      <c r="J25" s="10"/>
      <c r="K25" s="39"/>
      <c r="L25" s="39"/>
      <c r="M25" s="16"/>
    </row>
    <row r="26" spans="2:13" ht="18" customHeight="1" x14ac:dyDescent="0.35">
      <c r="B26" s="7"/>
      <c r="C26" s="19"/>
      <c r="D26" s="10" t="s">
        <v>10</v>
      </c>
      <c r="E26" s="32"/>
      <c r="F26" s="32"/>
      <c r="G26" s="11"/>
      <c r="H26" s="10"/>
      <c r="I26" s="10"/>
      <c r="J26" s="10"/>
      <c r="K26" s="39"/>
      <c r="L26" s="39"/>
      <c r="M26" s="16"/>
    </row>
    <row r="27" spans="2:13" ht="18" customHeight="1" x14ac:dyDescent="0.3">
      <c r="B27" s="7"/>
      <c r="C27" s="10"/>
      <c r="D27" s="10" t="s">
        <v>7</v>
      </c>
      <c r="E27" s="51"/>
      <c r="F27" s="51"/>
      <c r="G27" s="11"/>
      <c r="H27" s="10"/>
      <c r="I27" s="10"/>
      <c r="J27" s="10"/>
      <c r="K27" s="39"/>
      <c r="L27" s="39"/>
      <c r="M27" s="16"/>
    </row>
    <row r="28" spans="2:13" ht="18" customHeight="1" x14ac:dyDescent="0.3">
      <c r="B28" s="7"/>
      <c r="C28" s="10"/>
      <c r="D28" s="10" t="s">
        <v>8</v>
      </c>
      <c r="E28" s="32">
        <v>418.95</v>
      </c>
      <c r="F28" s="51" t="s">
        <v>79</v>
      </c>
      <c r="G28" s="11"/>
      <c r="H28" s="10"/>
      <c r="I28" s="10"/>
      <c r="J28" s="10"/>
      <c r="K28" s="39"/>
      <c r="L28" s="39"/>
      <c r="M28" s="11"/>
    </row>
    <row r="29" spans="2:13" ht="18" customHeight="1" x14ac:dyDescent="0.3">
      <c r="B29" s="7"/>
      <c r="C29" s="10"/>
      <c r="D29" s="10" t="s">
        <v>46</v>
      </c>
      <c r="E29" s="32">
        <v>37479.46</v>
      </c>
      <c r="F29" s="32">
        <v>37760.51</v>
      </c>
      <c r="G29" s="11"/>
      <c r="H29" s="10"/>
      <c r="I29" s="10"/>
      <c r="J29" s="10"/>
      <c r="K29" s="39"/>
      <c r="L29" s="39"/>
      <c r="M29" s="11"/>
    </row>
    <row r="30" spans="2:13" ht="18" customHeight="1" x14ac:dyDescent="0.3">
      <c r="B30" s="7"/>
      <c r="C30" s="21"/>
      <c r="D30" s="10" t="s">
        <v>21</v>
      </c>
      <c r="E30" s="32">
        <v>3353.99</v>
      </c>
      <c r="F30" s="32">
        <v>4958.99</v>
      </c>
      <c r="G30" s="25"/>
      <c r="H30" s="21"/>
      <c r="I30" s="21"/>
      <c r="J30" s="21"/>
      <c r="K30" s="38"/>
      <c r="L30" s="38"/>
      <c r="M30" s="25"/>
    </row>
    <row r="31" spans="2:13" ht="18" customHeight="1" x14ac:dyDescent="0.3">
      <c r="B31" s="7"/>
      <c r="C31" s="21"/>
      <c r="D31" s="10" t="s">
        <v>9</v>
      </c>
      <c r="E31" s="32"/>
      <c r="F31" s="32"/>
      <c r="G31" s="25"/>
      <c r="H31" s="21"/>
      <c r="I31" s="21"/>
      <c r="J31" s="21"/>
      <c r="K31" s="38"/>
      <c r="L31" s="38"/>
      <c r="M31" s="25"/>
    </row>
    <row r="32" spans="2:13" ht="6" customHeight="1" x14ac:dyDescent="0.3">
      <c r="B32" s="7"/>
      <c r="C32" s="10"/>
      <c r="D32" s="10"/>
      <c r="E32" s="32"/>
      <c r="F32" s="32"/>
      <c r="G32" s="11"/>
      <c r="H32" s="10"/>
      <c r="I32" s="21"/>
      <c r="J32" s="10"/>
      <c r="K32" s="39"/>
      <c r="L32" s="39"/>
      <c r="M32" s="16"/>
    </row>
    <row r="33" spans="2:13" ht="18" customHeight="1" x14ac:dyDescent="0.3">
      <c r="B33" s="7"/>
      <c r="C33" s="10"/>
      <c r="D33" s="10"/>
      <c r="E33" s="32"/>
      <c r="F33" s="32"/>
      <c r="G33" s="11"/>
      <c r="H33" s="10"/>
      <c r="I33" s="10"/>
      <c r="J33" s="10"/>
      <c r="K33" s="39"/>
      <c r="L33" s="39"/>
      <c r="M33" s="16"/>
    </row>
    <row r="34" spans="2:13" ht="18" customHeight="1" x14ac:dyDescent="0.3">
      <c r="B34" s="7"/>
      <c r="C34" s="10"/>
      <c r="D34" s="10"/>
      <c r="E34" s="32"/>
      <c r="F34" s="32"/>
      <c r="G34" s="11"/>
      <c r="H34" s="10"/>
      <c r="I34" s="10"/>
      <c r="J34" s="10"/>
      <c r="K34" s="39"/>
      <c r="L34" s="39"/>
      <c r="M34" s="16"/>
    </row>
    <row r="35" spans="2:13" ht="24" customHeight="1" thickBot="1" x14ac:dyDescent="0.45">
      <c r="B35" s="7"/>
      <c r="C35" s="10"/>
      <c r="D35" s="42" t="s">
        <v>28</v>
      </c>
      <c r="E35" s="41">
        <f>E10+E23</f>
        <v>72252.399999999994</v>
      </c>
      <c r="F35" s="41">
        <f>F10+F23</f>
        <v>73719.5</v>
      </c>
      <c r="G35" s="11"/>
      <c r="H35" s="10"/>
      <c r="I35" s="10"/>
      <c r="J35" s="42" t="s">
        <v>27</v>
      </c>
      <c r="K35" s="41">
        <f>K10+K21</f>
        <v>72252.399999999994</v>
      </c>
      <c r="L35" s="41">
        <f>L10+L21</f>
        <v>73719.5</v>
      </c>
      <c r="M35" s="16"/>
    </row>
    <row r="36" spans="2:13" ht="18" customHeight="1" thickTop="1" x14ac:dyDescent="0.3">
      <c r="B36" s="7"/>
      <c r="C36" s="10"/>
      <c r="D36" s="10"/>
      <c r="E36" s="12"/>
      <c r="F36" s="12"/>
      <c r="G36" s="11"/>
      <c r="H36" s="10"/>
      <c r="I36" s="10"/>
      <c r="J36" s="10"/>
      <c r="K36" s="39"/>
      <c r="L36" s="39"/>
      <c r="M36" s="16"/>
    </row>
    <row r="37" spans="2:13" ht="18" customHeight="1" thickBot="1" x14ac:dyDescent="0.35">
      <c r="B37" s="9"/>
      <c r="C37" s="13"/>
      <c r="D37" s="13"/>
      <c r="E37" s="31"/>
      <c r="F37" s="31"/>
      <c r="G37" s="14"/>
      <c r="H37" s="13"/>
      <c r="I37" s="13"/>
      <c r="J37" s="13"/>
      <c r="K37" s="13"/>
      <c r="L37" s="13"/>
      <c r="M37" s="14"/>
    </row>
    <row r="38" spans="2:13" ht="18" customHeight="1" x14ac:dyDescent="0.4">
      <c r="C38" s="10"/>
      <c r="D38" s="53"/>
      <c r="E38" s="53"/>
      <c r="F38" s="12"/>
      <c r="G38" s="10"/>
      <c r="H38" s="10"/>
      <c r="I38" s="10"/>
      <c r="J38" s="53"/>
      <c r="K38" s="53"/>
      <c r="L38" s="10"/>
      <c r="M38" s="10"/>
    </row>
    <row r="39" spans="2:13" ht="18" customHeight="1" x14ac:dyDescent="0.3">
      <c r="C39" s="21"/>
      <c r="D39" s="10"/>
      <c r="E39" s="20"/>
      <c r="F39" s="20"/>
      <c r="G39" s="21"/>
      <c r="H39" s="10"/>
      <c r="I39" s="10"/>
      <c r="J39" s="10"/>
      <c r="K39" s="48"/>
      <c r="L39" s="10"/>
      <c r="M39" s="10"/>
    </row>
    <row r="40" spans="2:13" ht="18" customHeight="1" x14ac:dyDescent="0.3">
      <c r="C40" s="10"/>
      <c r="D40" s="10"/>
      <c r="E40" s="12"/>
      <c r="F40" s="12"/>
      <c r="G40" s="10"/>
      <c r="H40" s="10"/>
      <c r="I40" s="10"/>
      <c r="J40" s="48"/>
      <c r="K40" s="10"/>
      <c r="L40" s="10"/>
      <c r="M40" s="10"/>
    </row>
    <row r="41" spans="2:13" ht="18" customHeight="1" x14ac:dyDescent="0.3">
      <c r="C41" s="21"/>
      <c r="D41" s="10"/>
      <c r="E41" s="20"/>
      <c r="F41" s="20"/>
      <c r="G41" s="21"/>
      <c r="H41" s="10"/>
      <c r="I41" s="21"/>
      <c r="J41" s="48" t="s">
        <v>48</v>
      </c>
      <c r="K41" s="20"/>
      <c r="L41" s="10"/>
      <c r="M41" s="10"/>
    </row>
    <row r="42" spans="2:13" ht="18" customHeight="1" x14ac:dyDescent="0.3">
      <c r="C42" s="10"/>
      <c r="D42" s="10"/>
      <c r="E42" s="12"/>
      <c r="F42" s="12"/>
      <c r="G42" s="10"/>
      <c r="H42" s="10"/>
      <c r="I42" s="10"/>
      <c r="J42" s="10"/>
      <c r="K42" s="10"/>
      <c r="L42" s="10"/>
      <c r="M42" s="10"/>
    </row>
    <row r="43" spans="2:13" ht="18" customHeight="1" x14ac:dyDescent="0.3">
      <c r="C43" s="10"/>
      <c r="D43" s="10"/>
      <c r="E43" s="12"/>
      <c r="F43" s="12"/>
      <c r="G43" s="10"/>
      <c r="H43" s="10"/>
      <c r="I43" s="10"/>
      <c r="J43" s="10"/>
      <c r="K43" s="10"/>
      <c r="L43" s="10"/>
      <c r="M43" s="10"/>
    </row>
    <row r="44" spans="2:13" ht="18" customHeight="1" x14ac:dyDescent="0.3">
      <c r="C44" s="10"/>
      <c r="D44" s="10"/>
      <c r="E44" s="12"/>
      <c r="F44" s="12"/>
      <c r="G44" s="10"/>
      <c r="H44" s="10"/>
      <c r="I44" s="10"/>
      <c r="J44" s="10"/>
      <c r="K44" s="12"/>
      <c r="L44" s="12"/>
      <c r="M44" s="10"/>
    </row>
    <row r="45" spans="2:13" ht="18" customHeight="1" x14ac:dyDescent="0.3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2:13" ht="18" customHeight="1" x14ac:dyDescent="0.3">
      <c r="C46" s="21"/>
      <c r="D46" s="10"/>
      <c r="E46" s="20"/>
      <c r="F46" s="12"/>
      <c r="G46" s="21"/>
      <c r="H46" s="10"/>
      <c r="I46" s="10"/>
      <c r="J46" s="10"/>
      <c r="K46" s="10"/>
      <c r="L46" s="10"/>
      <c r="M46" s="10"/>
    </row>
    <row r="47" spans="2:13" ht="18" customHeight="1" x14ac:dyDescent="0.3">
      <c r="C47" s="10"/>
      <c r="D47" s="10"/>
      <c r="E47" s="12"/>
      <c r="F47" s="12"/>
      <c r="G47" s="10"/>
      <c r="H47" s="10"/>
      <c r="I47" s="10"/>
      <c r="J47" s="10"/>
      <c r="K47" s="10"/>
      <c r="L47" s="10"/>
      <c r="M47" s="10"/>
    </row>
    <row r="48" spans="2:13" ht="18" customHeight="1" x14ac:dyDescent="0.4">
      <c r="C48" s="10"/>
      <c r="D48" s="10"/>
      <c r="E48" s="30"/>
      <c r="F48" s="12"/>
      <c r="G48" s="10"/>
      <c r="H48" s="10"/>
      <c r="I48" s="10"/>
      <c r="J48" s="10"/>
      <c r="K48" s="30"/>
      <c r="L48" s="12"/>
      <c r="M48" s="10"/>
    </row>
    <row r="49" spans="2:13" ht="18" customHeight="1" x14ac:dyDescent="0.3">
      <c r="C49" s="10"/>
      <c r="D49" s="10"/>
      <c r="E49" s="12"/>
      <c r="F49" s="12"/>
      <c r="G49" s="10"/>
      <c r="H49" s="10"/>
      <c r="I49" s="10"/>
      <c r="J49" s="10"/>
      <c r="K49" s="10"/>
      <c r="L49" s="10"/>
      <c r="M49" s="10"/>
    </row>
    <row r="50" spans="2:13" ht="18" customHeight="1" x14ac:dyDescent="0.3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2:13" ht="18" customHeight="1" x14ac:dyDescent="0.3">
      <c r="C51" s="21"/>
      <c r="D51" s="10"/>
      <c r="E51" s="21"/>
      <c r="F51" s="21"/>
      <c r="G51" s="21"/>
      <c r="H51" s="10"/>
      <c r="I51" s="10"/>
      <c r="J51" s="10"/>
      <c r="K51" s="10"/>
      <c r="L51" s="10"/>
      <c r="M51" s="10"/>
    </row>
    <row r="52" spans="2:13" ht="18" customHeight="1" x14ac:dyDescent="0.3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2:13" ht="18" customHeight="1" x14ac:dyDescent="0.3">
      <c r="C53" s="21"/>
      <c r="D53" s="10"/>
      <c r="E53" s="21"/>
      <c r="F53" s="21"/>
      <c r="G53" s="21"/>
      <c r="H53" s="10"/>
      <c r="I53" s="10"/>
      <c r="J53" s="10"/>
      <c r="K53" s="10"/>
      <c r="L53" s="10"/>
      <c r="M53" s="10"/>
    </row>
    <row r="54" spans="2:13" ht="18" customHeight="1" x14ac:dyDescent="0.3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2:13" ht="18" customHeight="1" x14ac:dyDescent="0.35">
      <c r="B55" s="15"/>
      <c r="C55" s="15"/>
      <c r="D55" s="22"/>
      <c r="E55" s="23"/>
      <c r="F55" s="23"/>
      <c r="G55" s="24"/>
      <c r="H55" s="24"/>
      <c r="I55" s="24"/>
      <c r="J55" s="22"/>
      <c r="K55" s="23"/>
      <c r="L55" s="23"/>
      <c r="M55" s="24"/>
    </row>
    <row r="56" spans="2:13" ht="18" customHeight="1" x14ac:dyDescent="0.3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2:13" ht="18" customHeight="1" x14ac:dyDescent="0.3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2:13" ht="18" customHeight="1" x14ac:dyDescent="0.35">
      <c r="C58" s="10"/>
      <c r="D58" s="10"/>
      <c r="E58" s="10"/>
      <c r="F58" s="10"/>
      <c r="G58" s="10"/>
      <c r="H58" s="19"/>
      <c r="I58" s="10"/>
      <c r="J58" s="10"/>
      <c r="K58" s="20"/>
      <c r="L58" s="20"/>
      <c r="M58" s="10"/>
    </row>
    <row r="59" spans="2:13" ht="18" customHeight="1" x14ac:dyDescent="0.3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2:13" ht="18" customHeight="1" x14ac:dyDescent="0.3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2:13" ht="18" customHeight="1" x14ac:dyDescent="0.3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2:13" ht="18" customHeight="1" x14ac:dyDescent="0.3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2:13" ht="18" customHeight="1" x14ac:dyDescent="0.3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2:13" ht="18" customHeight="1" x14ac:dyDescent="0.3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3:13" ht="18" customHeight="1" x14ac:dyDescent="0.3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3:13" ht="18" customHeight="1" x14ac:dyDescent="0.3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3:13" ht="18" customHeight="1" x14ac:dyDescent="0.3"/>
    <row r="68" spans="3:13" ht="18" customHeight="1" x14ac:dyDescent="0.3"/>
    <row r="69" spans="3:13" ht="18" customHeight="1" x14ac:dyDescent="0.3"/>
    <row r="70" spans="3:13" ht="18" customHeight="1" x14ac:dyDescent="0.3"/>
    <row r="71" spans="3:13" ht="18" customHeight="1" x14ac:dyDescent="0.3"/>
    <row r="72" spans="3:13" ht="18" customHeight="1" x14ac:dyDescent="0.3"/>
    <row r="73" spans="3:13" ht="18" customHeight="1" x14ac:dyDescent="0.3"/>
    <row r="74" spans="3:13" ht="18" customHeight="1" x14ac:dyDescent="0.3"/>
    <row r="75" spans="3:13" ht="18" customHeight="1" x14ac:dyDescent="0.3"/>
    <row r="76" spans="3:13" ht="18" customHeight="1" x14ac:dyDescent="0.3"/>
    <row r="77" spans="3:13" ht="18" customHeight="1" x14ac:dyDescent="0.3"/>
    <row r="78" spans="3:13" ht="18" customHeight="1" x14ac:dyDescent="0.3"/>
    <row r="79" spans="3:13" ht="18" customHeight="1" x14ac:dyDescent="0.3"/>
    <row r="80" spans="3:13" ht="18" customHeight="1" x14ac:dyDescent="0.3"/>
    <row r="81" s="1" customFormat="1" ht="18" customHeight="1" x14ac:dyDescent="0.3"/>
    <row r="82" s="1" customFormat="1" ht="18" customHeight="1" x14ac:dyDescent="0.3"/>
    <row r="83" s="1" customFormat="1" ht="18" customHeight="1" x14ac:dyDescent="0.3"/>
    <row r="84" s="1" customFormat="1" ht="18" customHeight="1" x14ac:dyDescent="0.3"/>
    <row r="85" s="1" customFormat="1" ht="18" customHeight="1" x14ac:dyDescent="0.3"/>
    <row r="86" s="1" customFormat="1" ht="18" customHeight="1" x14ac:dyDescent="0.3"/>
    <row r="87" s="1" customFormat="1" ht="18" customHeight="1" x14ac:dyDescent="0.3"/>
    <row r="88" s="1" customFormat="1" ht="18" customHeight="1" x14ac:dyDescent="0.3"/>
    <row r="89" s="1" customFormat="1" ht="18" customHeight="1" x14ac:dyDescent="0.3"/>
    <row r="90" s="1" customFormat="1" ht="18" customHeight="1" x14ac:dyDescent="0.3"/>
    <row r="91" s="1" customFormat="1" ht="18" customHeight="1" x14ac:dyDescent="0.3"/>
    <row r="92" s="1" customFormat="1" ht="18" customHeight="1" x14ac:dyDescent="0.3"/>
    <row r="93" s="1" customFormat="1" ht="18" customHeight="1" x14ac:dyDescent="0.3"/>
    <row r="94" s="1" customFormat="1" ht="18" customHeight="1" x14ac:dyDescent="0.3"/>
    <row r="95" s="1" customFormat="1" ht="18" customHeight="1" x14ac:dyDescent="0.3"/>
    <row r="96" s="1" customFormat="1" ht="18" customHeight="1" x14ac:dyDescent="0.3"/>
    <row r="97" s="1" customFormat="1" ht="18" customHeight="1" x14ac:dyDescent="0.3"/>
    <row r="98" s="1" customFormat="1" ht="18" customHeight="1" x14ac:dyDescent="0.3"/>
    <row r="99" s="1" customFormat="1" ht="18" customHeight="1" x14ac:dyDescent="0.3"/>
    <row r="100" s="1" customFormat="1" ht="18" customHeight="1" x14ac:dyDescent="0.3"/>
    <row r="101" s="1" customFormat="1" ht="18" customHeight="1" x14ac:dyDescent="0.3"/>
    <row r="102" s="1" customFormat="1" ht="18" customHeight="1" x14ac:dyDescent="0.3"/>
    <row r="103" s="1" customFormat="1" ht="18" customHeight="1" x14ac:dyDescent="0.3"/>
    <row r="104" s="1" customFormat="1" ht="18" customHeight="1" x14ac:dyDescent="0.3"/>
    <row r="105" s="1" customFormat="1" ht="18" customHeight="1" x14ac:dyDescent="0.3"/>
    <row r="106" s="1" customFormat="1" ht="18" customHeight="1" x14ac:dyDescent="0.3"/>
    <row r="107" s="1" customFormat="1" ht="18" customHeight="1" x14ac:dyDescent="0.3"/>
    <row r="108" s="1" customFormat="1" ht="18" customHeight="1" x14ac:dyDescent="0.3"/>
    <row r="109" s="1" customFormat="1" ht="18" customHeight="1" x14ac:dyDescent="0.3"/>
    <row r="110" s="1" customFormat="1" ht="18" customHeight="1" x14ac:dyDescent="0.3"/>
    <row r="111" s="1" customFormat="1" ht="18" customHeight="1" x14ac:dyDescent="0.3"/>
    <row r="112" s="1" customFormat="1" ht="18" customHeight="1" x14ac:dyDescent="0.3"/>
    <row r="113" s="1" customFormat="1" ht="18" customHeight="1" x14ac:dyDescent="0.3"/>
    <row r="114" s="1" customFormat="1" ht="18" customHeight="1" x14ac:dyDescent="0.3"/>
    <row r="115" s="1" customFormat="1" ht="18" customHeight="1" x14ac:dyDescent="0.3"/>
    <row r="116" s="1" customFormat="1" ht="18" customHeight="1" x14ac:dyDescent="0.3"/>
    <row r="117" s="1" customFormat="1" ht="18" customHeight="1" x14ac:dyDescent="0.3"/>
    <row r="118" s="1" customFormat="1" ht="18" customHeight="1" x14ac:dyDescent="0.3"/>
    <row r="119" s="1" customFormat="1" ht="18" customHeight="1" x14ac:dyDescent="0.3"/>
    <row r="120" s="1" customFormat="1" ht="18" customHeight="1" x14ac:dyDescent="0.3"/>
    <row r="121" s="1" customFormat="1" ht="18" customHeight="1" x14ac:dyDescent="0.3"/>
    <row r="122" s="1" customFormat="1" ht="18" customHeight="1" x14ac:dyDescent="0.3"/>
    <row r="123" s="1" customFormat="1" ht="18" customHeight="1" x14ac:dyDescent="0.3"/>
    <row r="124" s="1" customFormat="1" ht="18" customHeight="1" x14ac:dyDescent="0.3"/>
    <row r="125" s="1" customFormat="1" ht="18" customHeight="1" x14ac:dyDescent="0.3"/>
    <row r="126" s="1" customFormat="1" ht="18" customHeight="1" x14ac:dyDescent="0.3"/>
    <row r="127" s="1" customFormat="1" ht="18" customHeight="1" x14ac:dyDescent="0.3"/>
    <row r="128" s="1" customFormat="1" ht="18" customHeight="1" x14ac:dyDescent="0.3"/>
    <row r="129" s="1" customFormat="1" ht="18" customHeight="1" x14ac:dyDescent="0.3"/>
    <row r="130" s="1" customFormat="1" ht="18" customHeight="1" x14ac:dyDescent="0.3"/>
    <row r="131" s="1" customFormat="1" ht="18" customHeight="1" x14ac:dyDescent="0.3"/>
    <row r="132" s="1" customFormat="1" ht="18" customHeight="1" x14ac:dyDescent="0.3"/>
    <row r="133" s="1" customFormat="1" ht="18" customHeight="1" x14ac:dyDescent="0.3"/>
    <row r="134" s="1" customFormat="1" ht="18" customHeight="1" x14ac:dyDescent="0.3"/>
    <row r="135" s="1" customFormat="1" ht="18" customHeight="1" x14ac:dyDescent="0.3"/>
    <row r="136" s="1" customFormat="1" ht="18" customHeight="1" x14ac:dyDescent="0.3"/>
    <row r="137" s="1" customFormat="1" ht="18" customHeight="1" x14ac:dyDescent="0.3"/>
    <row r="138" s="1" customFormat="1" ht="18" customHeight="1" x14ac:dyDescent="0.3"/>
    <row r="139" s="1" customFormat="1" ht="18" customHeight="1" x14ac:dyDescent="0.3"/>
    <row r="140" s="1" customFormat="1" ht="18" customHeight="1" x14ac:dyDescent="0.3"/>
    <row r="141" s="1" customFormat="1" ht="18" customHeight="1" x14ac:dyDescent="0.3"/>
    <row r="142" s="1" customFormat="1" ht="18" customHeight="1" x14ac:dyDescent="0.3"/>
    <row r="143" s="1" customFormat="1" ht="18" customHeight="1" x14ac:dyDescent="0.3"/>
    <row r="144" s="1" customFormat="1" ht="18" customHeight="1" x14ac:dyDescent="0.3"/>
    <row r="145" s="1" customFormat="1" ht="18" customHeight="1" x14ac:dyDescent="0.3"/>
    <row r="146" s="1" customFormat="1" ht="18" customHeight="1" x14ac:dyDescent="0.3"/>
    <row r="147" s="1" customFormat="1" ht="18" customHeight="1" x14ac:dyDescent="0.3"/>
    <row r="148" s="1" customFormat="1" ht="18" customHeight="1" x14ac:dyDescent="0.3"/>
    <row r="149" s="1" customFormat="1" ht="18" customHeight="1" x14ac:dyDescent="0.3"/>
    <row r="150" s="1" customFormat="1" ht="18" customHeight="1" x14ac:dyDescent="0.3"/>
    <row r="151" s="1" customFormat="1" ht="18" customHeight="1" x14ac:dyDescent="0.3"/>
    <row r="152" s="1" customFormat="1" ht="18" customHeight="1" x14ac:dyDescent="0.3"/>
    <row r="153" s="1" customFormat="1" ht="18" customHeight="1" x14ac:dyDescent="0.3"/>
    <row r="154" s="1" customFormat="1" ht="18" customHeight="1" x14ac:dyDescent="0.3"/>
    <row r="155" s="1" customFormat="1" ht="18" customHeight="1" x14ac:dyDescent="0.3"/>
    <row r="156" s="1" customFormat="1" ht="18" customHeight="1" x14ac:dyDescent="0.3"/>
    <row r="157" s="1" customFormat="1" ht="18" customHeight="1" x14ac:dyDescent="0.3"/>
    <row r="158" s="1" customFormat="1" ht="18" customHeight="1" x14ac:dyDescent="0.3"/>
    <row r="159" s="1" customFormat="1" ht="18" customHeight="1" x14ac:dyDescent="0.3"/>
    <row r="160" s="1" customFormat="1" ht="18" customHeight="1" x14ac:dyDescent="0.3"/>
    <row r="161" s="1" customFormat="1" ht="18" customHeight="1" x14ac:dyDescent="0.3"/>
    <row r="162" s="1" customFormat="1" ht="18" customHeight="1" x14ac:dyDescent="0.3"/>
    <row r="163" s="1" customFormat="1" ht="18" customHeight="1" x14ac:dyDescent="0.3"/>
    <row r="164" s="1" customFormat="1" ht="18" customHeight="1" x14ac:dyDescent="0.3"/>
    <row r="165" s="1" customFormat="1" ht="18" customHeight="1" x14ac:dyDescent="0.3"/>
    <row r="166" s="1" customFormat="1" ht="18" customHeight="1" x14ac:dyDescent="0.3"/>
    <row r="167" s="1" customFormat="1" ht="18" customHeight="1" x14ac:dyDescent="0.3"/>
    <row r="168" s="1" customFormat="1" ht="18" customHeight="1" x14ac:dyDescent="0.3"/>
    <row r="169" s="1" customFormat="1" ht="18" customHeight="1" x14ac:dyDescent="0.3"/>
    <row r="170" s="1" customFormat="1" ht="18" customHeight="1" x14ac:dyDescent="0.3"/>
    <row r="171" s="1" customFormat="1" ht="18" customHeight="1" x14ac:dyDescent="0.3"/>
    <row r="172" s="1" customFormat="1" ht="18" customHeight="1" x14ac:dyDescent="0.3"/>
    <row r="173" s="1" customFormat="1" ht="18" customHeight="1" x14ac:dyDescent="0.3"/>
    <row r="174" s="1" customFormat="1" ht="18" customHeight="1" x14ac:dyDescent="0.3"/>
    <row r="175" s="1" customFormat="1" ht="18" customHeight="1" x14ac:dyDescent="0.3"/>
    <row r="176" s="1" customFormat="1" ht="18" customHeight="1" x14ac:dyDescent="0.3"/>
    <row r="177" s="1" customFormat="1" ht="18" customHeight="1" x14ac:dyDescent="0.3"/>
    <row r="178" s="1" customFormat="1" ht="18" customHeight="1" x14ac:dyDescent="0.3"/>
    <row r="179" s="1" customFormat="1" ht="18" customHeight="1" x14ac:dyDescent="0.3"/>
    <row r="180" s="1" customFormat="1" ht="18" customHeight="1" x14ac:dyDescent="0.3"/>
    <row r="181" s="1" customFormat="1" ht="18" customHeight="1" x14ac:dyDescent="0.3"/>
    <row r="182" s="1" customFormat="1" ht="18" customHeight="1" x14ac:dyDescent="0.3"/>
    <row r="183" s="1" customFormat="1" ht="18" customHeight="1" x14ac:dyDescent="0.3"/>
    <row r="184" s="1" customFormat="1" ht="18" customHeight="1" x14ac:dyDescent="0.3"/>
    <row r="185" s="1" customFormat="1" ht="18" customHeight="1" x14ac:dyDescent="0.3"/>
    <row r="186" s="1" customFormat="1" ht="18" customHeight="1" x14ac:dyDescent="0.3"/>
    <row r="187" s="1" customFormat="1" ht="18" customHeight="1" x14ac:dyDescent="0.3"/>
    <row r="188" s="1" customFormat="1" ht="18" customHeight="1" x14ac:dyDescent="0.3"/>
    <row r="189" s="1" customFormat="1" ht="18" customHeight="1" x14ac:dyDescent="0.3"/>
    <row r="190" s="1" customFormat="1" ht="18" customHeight="1" x14ac:dyDescent="0.3"/>
    <row r="191" s="1" customFormat="1" ht="18" customHeight="1" x14ac:dyDescent="0.3"/>
    <row r="192" s="1" customFormat="1" ht="18" customHeight="1" x14ac:dyDescent="0.3"/>
    <row r="193" s="1" customFormat="1" ht="18" customHeight="1" x14ac:dyDescent="0.3"/>
    <row r="194" s="1" customFormat="1" ht="18" customHeight="1" x14ac:dyDescent="0.3"/>
    <row r="195" s="1" customFormat="1" ht="18" customHeight="1" x14ac:dyDescent="0.3"/>
    <row r="196" s="1" customFormat="1" ht="18" customHeight="1" x14ac:dyDescent="0.3"/>
    <row r="197" s="1" customFormat="1" ht="18" customHeight="1" x14ac:dyDescent="0.3"/>
    <row r="198" s="1" customFormat="1" ht="18" customHeight="1" x14ac:dyDescent="0.3"/>
    <row r="199" s="1" customFormat="1" ht="18" customHeight="1" x14ac:dyDescent="0.3"/>
    <row r="200" s="1" customFormat="1" ht="18" customHeight="1" x14ac:dyDescent="0.3"/>
    <row r="201" s="1" customFormat="1" ht="18" customHeight="1" x14ac:dyDescent="0.3"/>
    <row r="202" s="1" customFormat="1" ht="18" customHeight="1" x14ac:dyDescent="0.3"/>
    <row r="203" s="1" customFormat="1" ht="18" customHeight="1" x14ac:dyDescent="0.3"/>
    <row r="204" s="1" customFormat="1" ht="18" customHeight="1" x14ac:dyDescent="0.3"/>
    <row r="205" s="1" customFormat="1" ht="18" customHeight="1" x14ac:dyDescent="0.3"/>
    <row r="206" s="1" customFormat="1" ht="18" customHeight="1" x14ac:dyDescent="0.3"/>
    <row r="207" s="1" customFormat="1" ht="18" customHeight="1" x14ac:dyDescent="0.3"/>
    <row r="208" s="1" customFormat="1" ht="18" customHeight="1" x14ac:dyDescent="0.3"/>
    <row r="209" s="1" customFormat="1" ht="18" customHeight="1" x14ac:dyDescent="0.3"/>
    <row r="210" s="1" customFormat="1" ht="18" customHeight="1" x14ac:dyDescent="0.3"/>
    <row r="211" s="1" customFormat="1" ht="18" customHeight="1" x14ac:dyDescent="0.3"/>
    <row r="212" s="1" customFormat="1" ht="18" customHeight="1" x14ac:dyDescent="0.3"/>
    <row r="213" s="1" customFormat="1" ht="18" customHeight="1" x14ac:dyDescent="0.3"/>
    <row r="214" s="1" customFormat="1" ht="18" customHeight="1" x14ac:dyDescent="0.3"/>
    <row r="215" s="1" customFormat="1" ht="18" customHeight="1" x14ac:dyDescent="0.3"/>
    <row r="216" s="1" customFormat="1" ht="18" customHeight="1" x14ac:dyDescent="0.3"/>
    <row r="217" s="1" customFormat="1" ht="18" customHeight="1" x14ac:dyDescent="0.3"/>
    <row r="218" s="1" customFormat="1" ht="18" customHeight="1" x14ac:dyDescent="0.3"/>
    <row r="219" s="1" customFormat="1" ht="18" customHeight="1" x14ac:dyDescent="0.3"/>
    <row r="220" s="1" customFormat="1" ht="18" customHeight="1" x14ac:dyDescent="0.3"/>
    <row r="221" s="1" customFormat="1" ht="18" customHeight="1" x14ac:dyDescent="0.3"/>
    <row r="222" s="1" customFormat="1" ht="18" customHeight="1" x14ac:dyDescent="0.3"/>
    <row r="223" s="1" customFormat="1" ht="18" customHeight="1" x14ac:dyDescent="0.3"/>
    <row r="224" s="1" customFormat="1" ht="18" customHeight="1" x14ac:dyDescent="0.3"/>
    <row r="225" s="1" customFormat="1" ht="18" customHeight="1" x14ac:dyDescent="0.3"/>
    <row r="226" s="1" customFormat="1" ht="18" customHeight="1" x14ac:dyDescent="0.3"/>
    <row r="227" s="1" customFormat="1" ht="18" customHeight="1" x14ac:dyDescent="0.3"/>
    <row r="228" s="1" customFormat="1" ht="18" customHeight="1" x14ac:dyDescent="0.3"/>
    <row r="229" s="1" customFormat="1" ht="18" customHeight="1" x14ac:dyDescent="0.3"/>
    <row r="230" s="1" customFormat="1" ht="18" customHeight="1" x14ac:dyDescent="0.3"/>
    <row r="231" s="1" customFormat="1" ht="18" customHeight="1" x14ac:dyDescent="0.3"/>
    <row r="232" s="1" customFormat="1" ht="18" customHeight="1" x14ac:dyDescent="0.3"/>
    <row r="233" s="1" customFormat="1" ht="18" customHeight="1" x14ac:dyDescent="0.3"/>
    <row r="234" s="1" customFormat="1" ht="18" customHeight="1" x14ac:dyDescent="0.3"/>
    <row r="235" s="1" customFormat="1" ht="18" customHeight="1" x14ac:dyDescent="0.3"/>
    <row r="236" s="1" customFormat="1" ht="18" customHeight="1" x14ac:dyDescent="0.3"/>
    <row r="237" s="1" customFormat="1" ht="18" customHeight="1" x14ac:dyDescent="0.3"/>
    <row r="238" s="1" customFormat="1" ht="18" customHeight="1" x14ac:dyDescent="0.3"/>
    <row r="239" s="1" customFormat="1" ht="18" customHeight="1" x14ac:dyDescent="0.3"/>
    <row r="240" s="1" customFormat="1" ht="18" customHeight="1" x14ac:dyDescent="0.3"/>
    <row r="241" s="1" customFormat="1" ht="18" customHeight="1" x14ac:dyDescent="0.3"/>
    <row r="242" s="1" customFormat="1" ht="18" customHeight="1" x14ac:dyDescent="0.3"/>
    <row r="243" s="1" customFormat="1" ht="18" customHeight="1" x14ac:dyDescent="0.3"/>
    <row r="244" s="1" customFormat="1" ht="18" customHeight="1" x14ac:dyDescent="0.3"/>
    <row r="245" s="1" customFormat="1" ht="18" customHeight="1" x14ac:dyDescent="0.3"/>
    <row r="246" s="1" customFormat="1" ht="18" customHeight="1" x14ac:dyDescent="0.3"/>
    <row r="247" s="1" customFormat="1" ht="18" customHeight="1" x14ac:dyDescent="0.3"/>
    <row r="248" s="1" customFormat="1" ht="18" customHeight="1" x14ac:dyDescent="0.3"/>
    <row r="249" s="1" customFormat="1" ht="18" customHeight="1" x14ac:dyDescent="0.3"/>
    <row r="250" s="1" customFormat="1" ht="18" customHeight="1" x14ac:dyDescent="0.3"/>
    <row r="251" s="1" customFormat="1" ht="18" customHeight="1" x14ac:dyDescent="0.3"/>
    <row r="252" s="1" customFormat="1" ht="18" customHeight="1" x14ac:dyDescent="0.3"/>
    <row r="253" s="1" customFormat="1" ht="18" customHeight="1" x14ac:dyDescent="0.3"/>
    <row r="254" s="1" customFormat="1" ht="18" customHeight="1" x14ac:dyDescent="0.3"/>
    <row r="255" s="1" customFormat="1" ht="18" customHeight="1" x14ac:dyDescent="0.3"/>
    <row r="256" s="1" customFormat="1" ht="18" customHeight="1" x14ac:dyDescent="0.3"/>
    <row r="257" s="1" customFormat="1" ht="18" customHeight="1" x14ac:dyDescent="0.3"/>
    <row r="258" s="1" customFormat="1" ht="18" customHeight="1" x14ac:dyDescent="0.3"/>
    <row r="259" s="1" customFormat="1" ht="18" customHeight="1" x14ac:dyDescent="0.3"/>
    <row r="260" s="1" customFormat="1" ht="18" customHeight="1" x14ac:dyDescent="0.3"/>
    <row r="261" s="1" customFormat="1" ht="18" customHeight="1" x14ac:dyDescent="0.3"/>
    <row r="262" s="1" customFormat="1" ht="18" customHeight="1" x14ac:dyDescent="0.3"/>
    <row r="263" s="1" customFormat="1" ht="18" customHeight="1" x14ac:dyDescent="0.3"/>
    <row r="264" s="1" customFormat="1" ht="18" customHeight="1" x14ac:dyDescent="0.3"/>
    <row r="265" s="1" customFormat="1" ht="18" customHeight="1" x14ac:dyDescent="0.3"/>
    <row r="266" s="1" customFormat="1" ht="18" customHeight="1" x14ac:dyDescent="0.3"/>
    <row r="267" s="1" customFormat="1" ht="18" customHeight="1" x14ac:dyDescent="0.3"/>
    <row r="268" s="1" customFormat="1" ht="18" customHeight="1" x14ac:dyDescent="0.3"/>
    <row r="269" s="1" customFormat="1" ht="18" customHeight="1" x14ac:dyDescent="0.3"/>
    <row r="270" s="1" customFormat="1" ht="18" customHeight="1" x14ac:dyDescent="0.3"/>
    <row r="271" s="1" customFormat="1" ht="18" customHeight="1" x14ac:dyDescent="0.3"/>
    <row r="272" s="1" customFormat="1" ht="18" customHeight="1" x14ac:dyDescent="0.3"/>
    <row r="273" s="1" customFormat="1" ht="18" customHeight="1" x14ac:dyDescent="0.3"/>
    <row r="274" s="1" customFormat="1" ht="18" customHeight="1" x14ac:dyDescent="0.3"/>
    <row r="275" s="1" customFormat="1" ht="18" customHeight="1" x14ac:dyDescent="0.3"/>
    <row r="276" s="1" customFormat="1" ht="18" customHeight="1" x14ac:dyDescent="0.3"/>
    <row r="277" s="1" customFormat="1" ht="18" customHeight="1" x14ac:dyDescent="0.3"/>
    <row r="278" s="1" customFormat="1" ht="18" customHeight="1" x14ac:dyDescent="0.3"/>
    <row r="279" s="1" customFormat="1" ht="18" customHeight="1" x14ac:dyDescent="0.3"/>
    <row r="280" s="1" customFormat="1" ht="18" customHeight="1" x14ac:dyDescent="0.3"/>
    <row r="281" s="1" customFormat="1" ht="18" customHeight="1" x14ac:dyDescent="0.3"/>
    <row r="282" s="1" customFormat="1" ht="18" customHeight="1" x14ac:dyDescent="0.3"/>
    <row r="283" s="1" customFormat="1" ht="18" customHeight="1" x14ac:dyDescent="0.3"/>
    <row r="284" s="1" customFormat="1" ht="18" customHeight="1" x14ac:dyDescent="0.3"/>
    <row r="285" s="1" customFormat="1" ht="18" customHeight="1" x14ac:dyDescent="0.3"/>
    <row r="286" s="1" customFormat="1" ht="18" customHeight="1" x14ac:dyDescent="0.3"/>
    <row r="287" s="1" customFormat="1" ht="18" customHeight="1" x14ac:dyDescent="0.3"/>
    <row r="288" s="1" customFormat="1" ht="18" customHeight="1" x14ac:dyDescent="0.3"/>
    <row r="289" s="1" customFormat="1" ht="18" customHeight="1" x14ac:dyDescent="0.3"/>
    <row r="290" s="1" customFormat="1" ht="18" customHeight="1" x14ac:dyDescent="0.3"/>
    <row r="291" s="1" customFormat="1" ht="18" customHeight="1" x14ac:dyDescent="0.3"/>
    <row r="292" s="1" customFormat="1" ht="18" customHeight="1" x14ac:dyDescent="0.3"/>
    <row r="293" s="1" customFormat="1" ht="18" customHeight="1" x14ac:dyDescent="0.3"/>
    <row r="294" s="1" customFormat="1" ht="18" customHeight="1" x14ac:dyDescent="0.3"/>
    <row r="295" s="1" customFormat="1" ht="18" customHeight="1" x14ac:dyDescent="0.3"/>
    <row r="296" s="1" customFormat="1" ht="18" customHeight="1" x14ac:dyDescent="0.3"/>
    <row r="297" s="1" customFormat="1" ht="18" customHeight="1" x14ac:dyDescent="0.3"/>
    <row r="298" s="1" customFormat="1" ht="18" customHeight="1" x14ac:dyDescent="0.3"/>
    <row r="299" s="1" customFormat="1" ht="18" customHeight="1" x14ac:dyDescent="0.3"/>
    <row r="300" s="1" customFormat="1" ht="18" customHeight="1" x14ac:dyDescent="0.3"/>
    <row r="301" s="1" customFormat="1" ht="18" customHeight="1" x14ac:dyDescent="0.3"/>
    <row r="302" s="1" customFormat="1" ht="18" customHeight="1" x14ac:dyDescent="0.3"/>
    <row r="303" s="1" customFormat="1" ht="18" customHeight="1" x14ac:dyDescent="0.3"/>
    <row r="304" s="1" customFormat="1" ht="18" customHeight="1" x14ac:dyDescent="0.3"/>
    <row r="305" s="1" customFormat="1" ht="18" customHeight="1" x14ac:dyDescent="0.3"/>
    <row r="306" s="1" customFormat="1" ht="18" customHeight="1" x14ac:dyDescent="0.3"/>
    <row r="307" s="1" customFormat="1" ht="18" customHeight="1" x14ac:dyDescent="0.3"/>
    <row r="308" s="1" customFormat="1" ht="18" customHeight="1" x14ac:dyDescent="0.3"/>
    <row r="309" s="1" customFormat="1" ht="18" customHeight="1" x14ac:dyDescent="0.3"/>
    <row r="310" s="1" customFormat="1" ht="18" customHeight="1" x14ac:dyDescent="0.3"/>
    <row r="311" s="1" customFormat="1" ht="18" customHeight="1" x14ac:dyDescent="0.3"/>
    <row r="312" s="1" customFormat="1" ht="18" customHeight="1" x14ac:dyDescent="0.3"/>
    <row r="313" s="1" customFormat="1" ht="18" customHeight="1" x14ac:dyDescent="0.3"/>
    <row r="314" s="1" customFormat="1" ht="18" customHeight="1" x14ac:dyDescent="0.3"/>
    <row r="315" s="1" customFormat="1" ht="18" customHeight="1" x14ac:dyDescent="0.3"/>
    <row r="316" s="1" customFormat="1" ht="18" customHeight="1" x14ac:dyDescent="0.3"/>
    <row r="317" s="1" customFormat="1" ht="18" customHeight="1" x14ac:dyDescent="0.3"/>
    <row r="318" s="1" customFormat="1" ht="18" customHeight="1" x14ac:dyDescent="0.3"/>
    <row r="319" s="1" customFormat="1" ht="18" customHeight="1" x14ac:dyDescent="0.3"/>
    <row r="320" s="1" customFormat="1" ht="18" customHeight="1" x14ac:dyDescent="0.3"/>
    <row r="321" s="1" customFormat="1" ht="18" customHeight="1" x14ac:dyDescent="0.3"/>
    <row r="322" s="1" customFormat="1" ht="18" customHeight="1" x14ac:dyDescent="0.3"/>
    <row r="323" s="1" customFormat="1" ht="18" customHeight="1" x14ac:dyDescent="0.3"/>
    <row r="324" s="1" customFormat="1" ht="18" customHeight="1" x14ac:dyDescent="0.3"/>
    <row r="325" s="1" customFormat="1" ht="18" customHeight="1" x14ac:dyDescent="0.3"/>
    <row r="326" s="1" customFormat="1" ht="18" customHeight="1" x14ac:dyDescent="0.3"/>
    <row r="327" s="1" customFormat="1" ht="18" customHeight="1" x14ac:dyDescent="0.3"/>
    <row r="328" s="1" customFormat="1" ht="18" customHeight="1" x14ac:dyDescent="0.3"/>
    <row r="329" s="1" customFormat="1" ht="18" customHeight="1" x14ac:dyDescent="0.3"/>
    <row r="330" s="1" customFormat="1" ht="18" customHeight="1" x14ac:dyDescent="0.3"/>
    <row r="331" s="1" customFormat="1" ht="18" customHeight="1" x14ac:dyDescent="0.3"/>
    <row r="332" s="1" customFormat="1" ht="18" customHeight="1" x14ac:dyDescent="0.3"/>
    <row r="333" s="1" customFormat="1" ht="18" customHeight="1" x14ac:dyDescent="0.3"/>
    <row r="334" s="1" customFormat="1" ht="18" customHeight="1" x14ac:dyDescent="0.3"/>
    <row r="335" s="1" customFormat="1" ht="18" customHeight="1" x14ac:dyDescent="0.3"/>
    <row r="336" s="1" customFormat="1" ht="18" customHeight="1" x14ac:dyDescent="0.3"/>
    <row r="337" s="1" customFormat="1" ht="18" customHeight="1" x14ac:dyDescent="0.3"/>
    <row r="338" s="1" customFormat="1" ht="18" customHeight="1" x14ac:dyDescent="0.3"/>
    <row r="339" s="1" customFormat="1" ht="18" customHeight="1" x14ac:dyDescent="0.3"/>
    <row r="340" s="1" customFormat="1" ht="18" customHeight="1" x14ac:dyDescent="0.3"/>
    <row r="341" s="1" customFormat="1" ht="18" customHeight="1" x14ac:dyDescent="0.3"/>
    <row r="342" s="1" customFormat="1" ht="18" customHeight="1" x14ac:dyDescent="0.3"/>
    <row r="343" s="1" customFormat="1" ht="18" customHeight="1" x14ac:dyDescent="0.3"/>
    <row r="344" s="1" customFormat="1" ht="18" customHeight="1" x14ac:dyDescent="0.3"/>
    <row r="345" s="1" customFormat="1" ht="18" customHeight="1" x14ac:dyDescent="0.3"/>
    <row r="346" s="1" customFormat="1" ht="18" customHeight="1" x14ac:dyDescent="0.3"/>
    <row r="347" s="1" customFormat="1" ht="18" customHeight="1" x14ac:dyDescent="0.3"/>
    <row r="348" s="1" customFormat="1" ht="18" customHeight="1" x14ac:dyDescent="0.3"/>
    <row r="349" s="1" customFormat="1" ht="18" customHeight="1" x14ac:dyDescent="0.3"/>
    <row r="350" s="1" customFormat="1" ht="18" customHeight="1" x14ac:dyDescent="0.3"/>
    <row r="351" s="1" customFormat="1" ht="18" customHeight="1" x14ac:dyDescent="0.3"/>
    <row r="352" s="1" customFormat="1" ht="18" customHeight="1" x14ac:dyDescent="0.3"/>
    <row r="353" s="1" customFormat="1" ht="18" customHeight="1" x14ac:dyDescent="0.3"/>
    <row r="354" s="1" customFormat="1" ht="18" customHeight="1" x14ac:dyDescent="0.3"/>
    <row r="355" s="1" customFormat="1" ht="18" customHeight="1" x14ac:dyDescent="0.3"/>
    <row r="356" s="1" customFormat="1" ht="18" customHeight="1" x14ac:dyDescent="0.3"/>
    <row r="357" s="1" customFormat="1" ht="18" customHeight="1" x14ac:dyDescent="0.3"/>
    <row r="358" s="1" customFormat="1" ht="18" customHeight="1" x14ac:dyDescent="0.3"/>
    <row r="359" s="1" customFormat="1" ht="18" customHeight="1" x14ac:dyDescent="0.3"/>
    <row r="360" s="1" customFormat="1" ht="18" customHeight="1" x14ac:dyDescent="0.3"/>
    <row r="361" s="1" customFormat="1" ht="18" customHeight="1" x14ac:dyDescent="0.3"/>
    <row r="362" s="1" customFormat="1" ht="18" customHeight="1" x14ac:dyDescent="0.3"/>
    <row r="363" s="1" customFormat="1" ht="18" customHeight="1" x14ac:dyDescent="0.3"/>
    <row r="364" s="1" customFormat="1" ht="18" customHeight="1" x14ac:dyDescent="0.3"/>
    <row r="365" s="1" customFormat="1" ht="18" customHeight="1" x14ac:dyDescent="0.3"/>
    <row r="366" s="1" customFormat="1" ht="18" customHeight="1" x14ac:dyDescent="0.3"/>
    <row r="367" s="1" customFormat="1" ht="18" customHeight="1" x14ac:dyDescent="0.3"/>
    <row r="368" s="1" customFormat="1" ht="18" customHeight="1" x14ac:dyDescent="0.3"/>
    <row r="369" s="1" customFormat="1" ht="18" customHeight="1" x14ac:dyDescent="0.3"/>
    <row r="370" s="1" customFormat="1" ht="18" customHeight="1" x14ac:dyDescent="0.3"/>
    <row r="371" s="1" customFormat="1" ht="18" customHeight="1" x14ac:dyDescent="0.3"/>
    <row r="372" s="1" customFormat="1" ht="18" customHeight="1" x14ac:dyDescent="0.3"/>
    <row r="373" s="1" customFormat="1" ht="18" customHeight="1" x14ac:dyDescent="0.3"/>
    <row r="374" s="1" customFormat="1" ht="18" customHeight="1" x14ac:dyDescent="0.3"/>
    <row r="375" s="1" customFormat="1" ht="18" customHeight="1" x14ac:dyDescent="0.3"/>
    <row r="376" s="1" customFormat="1" ht="18" customHeight="1" x14ac:dyDescent="0.3"/>
    <row r="377" s="1" customFormat="1" ht="18" customHeight="1" x14ac:dyDescent="0.3"/>
    <row r="378" s="1" customFormat="1" ht="18" customHeight="1" x14ac:dyDescent="0.3"/>
    <row r="379" s="1" customFormat="1" ht="18" customHeight="1" x14ac:dyDescent="0.3"/>
    <row r="380" s="1" customFormat="1" ht="18" customHeight="1" x14ac:dyDescent="0.3"/>
    <row r="381" s="1" customFormat="1" ht="18" customHeight="1" x14ac:dyDescent="0.3"/>
    <row r="382" s="1" customFormat="1" ht="18" customHeigh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</sheetData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2" orientation="landscape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M447"/>
  <sheetViews>
    <sheetView topLeftCell="A22" workbookViewId="0">
      <selection activeCell="F28" sqref="F28:F30"/>
    </sheetView>
  </sheetViews>
  <sheetFormatPr baseColWidth="10" defaultColWidth="11.42578125" defaultRowHeight="16.5" x14ac:dyDescent="0.3"/>
  <cols>
    <col min="1" max="1" width="2.28515625" style="1" customWidth="1"/>
    <col min="2" max="2" width="2.7109375" style="1" customWidth="1"/>
    <col min="3" max="3" width="3.7109375" style="1" customWidth="1"/>
    <col min="4" max="4" width="27.7109375" style="1" customWidth="1"/>
    <col min="5" max="5" width="22.140625" style="1" customWidth="1"/>
    <col min="6" max="6" width="22" style="1" customWidth="1"/>
    <col min="7" max="7" width="3.7109375" style="1" customWidth="1"/>
    <col min="8" max="8" width="2.85546875" style="1" customWidth="1"/>
    <col min="9" max="9" width="3.7109375" style="1" customWidth="1"/>
    <col min="10" max="10" width="27.7109375" style="1" customWidth="1"/>
    <col min="11" max="11" width="22.140625" style="1" customWidth="1"/>
    <col min="12" max="12" width="22.28515625" style="1" customWidth="1"/>
    <col min="13" max="13" width="3" style="1" customWidth="1"/>
    <col min="14" max="14" width="3.28515625" style="1" customWidth="1"/>
    <col min="15" max="16384" width="11.42578125" style="1"/>
  </cols>
  <sheetData>
    <row r="1" spans="2:13" s="2" customFormat="1" ht="34.5" customHeight="1" x14ac:dyDescent="0.6">
      <c r="B1" s="2" t="s">
        <v>0</v>
      </c>
      <c r="E1" s="3"/>
      <c r="F1" s="3"/>
      <c r="G1" s="36" t="s">
        <v>1</v>
      </c>
      <c r="L1" s="37" t="s">
        <v>74</v>
      </c>
    </row>
    <row r="2" spans="2:13" ht="6" customHeight="1" thickBot="1" x14ac:dyDescent="0.35"/>
    <row r="3" spans="2:13" ht="6" customHeight="1" x14ac:dyDescent="0.3">
      <c r="B3" s="4"/>
      <c r="C3" s="5"/>
      <c r="D3" s="5"/>
      <c r="E3" s="5"/>
      <c r="F3" s="5"/>
      <c r="G3" s="5"/>
      <c r="H3" s="4"/>
      <c r="I3" s="5"/>
      <c r="J3" s="5"/>
      <c r="K3" s="5"/>
      <c r="L3" s="5"/>
      <c r="M3" s="6"/>
    </row>
    <row r="4" spans="2:13" ht="22.5" customHeight="1" x14ac:dyDescent="0.4">
      <c r="B4" s="7"/>
      <c r="D4" s="52" t="s">
        <v>14</v>
      </c>
      <c r="E4" s="52"/>
      <c r="F4" s="52"/>
      <c r="H4" s="7"/>
      <c r="J4" s="52" t="s">
        <v>15</v>
      </c>
      <c r="K4" s="52"/>
      <c r="L4" s="52"/>
      <c r="M4" s="8"/>
    </row>
    <row r="5" spans="2:13" ht="6" customHeight="1" thickBot="1" x14ac:dyDescent="0.35">
      <c r="B5" s="9"/>
      <c r="C5" s="13"/>
      <c r="D5" s="13"/>
      <c r="E5" s="26"/>
      <c r="F5" s="26"/>
      <c r="G5" s="26"/>
      <c r="H5" s="28"/>
      <c r="I5" s="29"/>
      <c r="J5" s="29"/>
      <c r="K5" s="26"/>
      <c r="L5" s="26"/>
      <c r="M5" s="27"/>
    </row>
    <row r="6" spans="2:13" ht="10.5" customHeight="1" x14ac:dyDescent="0.3">
      <c r="B6" s="4"/>
      <c r="C6" s="17"/>
      <c r="D6" s="17"/>
      <c r="E6" s="17"/>
      <c r="F6" s="17"/>
      <c r="G6" s="18"/>
      <c r="H6" s="17"/>
      <c r="I6" s="17"/>
      <c r="J6" s="17"/>
      <c r="K6" s="17"/>
      <c r="L6" s="17"/>
      <c r="M6" s="18"/>
    </row>
    <row r="7" spans="2:13" ht="18.75" customHeight="1" x14ac:dyDescent="0.35">
      <c r="B7" s="7"/>
      <c r="C7" s="21"/>
      <c r="D7" s="10"/>
      <c r="E7" s="35" t="s">
        <v>72</v>
      </c>
      <c r="F7" s="35" t="s">
        <v>75</v>
      </c>
      <c r="G7" s="25"/>
      <c r="H7" s="10"/>
      <c r="I7" s="21"/>
      <c r="J7" s="10"/>
      <c r="K7" s="35" t="s">
        <v>72</v>
      </c>
      <c r="L7" s="35" t="s">
        <v>75</v>
      </c>
      <c r="M7" s="25"/>
    </row>
    <row r="8" spans="2:13" ht="18.75" customHeight="1" x14ac:dyDescent="0.35">
      <c r="B8" s="7"/>
      <c r="C8" s="21"/>
      <c r="D8" s="10"/>
      <c r="E8" s="35"/>
      <c r="F8" s="35"/>
      <c r="G8" s="25"/>
      <c r="H8" s="10"/>
      <c r="I8" s="21"/>
      <c r="J8" s="10"/>
      <c r="K8" s="35"/>
      <c r="L8" s="35"/>
      <c r="M8" s="25"/>
    </row>
    <row r="9" spans="2:13" ht="10.5" customHeight="1" x14ac:dyDescent="0.35">
      <c r="B9" s="7"/>
      <c r="C9" s="21"/>
      <c r="D9" s="10"/>
      <c r="E9" s="35"/>
      <c r="F9" s="35"/>
      <c r="G9" s="25"/>
      <c r="H9" s="10"/>
      <c r="I9" s="21"/>
      <c r="J9" s="10"/>
      <c r="K9" s="35"/>
      <c r="L9" s="35"/>
      <c r="M9" s="25"/>
    </row>
    <row r="10" spans="2:13" ht="18" customHeight="1" x14ac:dyDescent="0.35">
      <c r="B10" s="7"/>
      <c r="C10" s="19" t="s">
        <v>2</v>
      </c>
      <c r="D10" s="10"/>
      <c r="E10" s="44">
        <f>SUM(E12:E18)</f>
        <v>31500</v>
      </c>
      <c r="F10" s="44">
        <f>SUM(F12:F18)</f>
        <v>31000</v>
      </c>
      <c r="G10" s="11"/>
      <c r="H10" s="10"/>
      <c r="I10" s="19" t="s">
        <v>22</v>
      </c>
      <c r="J10" s="10"/>
      <c r="K10" s="46">
        <f>K12</f>
        <v>75595.179999999993</v>
      </c>
      <c r="L10" s="46">
        <f>L12</f>
        <v>73778.37</v>
      </c>
      <c r="M10" s="11"/>
    </row>
    <row r="11" spans="2:13" ht="10.5" customHeight="1" x14ac:dyDescent="0.35">
      <c r="B11" s="7"/>
      <c r="C11" s="19"/>
      <c r="D11" s="10"/>
      <c r="E11" s="33"/>
      <c r="F11" s="33"/>
      <c r="G11" s="11"/>
      <c r="H11" s="10"/>
      <c r="I11" s="19"/>
      <c r="J11" s="10"/>
      <c r="K11" s="38"/>
      <c r="L11" s="38"/>
      <c r="M11" s="11"/>
    </row>
    <row r="12" spans="2:13" ht="18" customHeight="1" x14ac:dyDescent="0.3">
      <c r="B12" s="7"/>
      <c r="C12" s="10"/>
      <c r="D12" s="10" t="s">
        <v>58</v>
      </c>
      <c r="E12" s="32">
        <v>2556</v>
      </c>
      <c r="F12" s="32">
        <v>2556</v>
      </c>
      <c r="G12" s="11"/>
      <c r="H12" s="10"/>
      <c r="I12" s="10"/>
      <c r="J12" s="10" t="s">
        <v>12</v>
      </c>
      <c r="K12" s="39">
        <v>75595.179999999993</v>
      </c>
      <c r="L12" s="39">
        <f>K12+K21</f>
        <v>73778.37</v>
      </c>
      <c r="M12" s="16"/>
    </row>
    <row r="13" spans="2:13" ht="18" customHeight="1" x14ac:dyDescent="0.3">
      <c r="B13" s="7"/>
      <c r="C13" s="10"/>
      <c r="D13" s="10" t="s">
        <v>59</v>
      </c>
      <c r="E13" s="32">
        <v>-2056</v>
      </c>
      <c r="F13" s="32">
        <v>-2556</v>
      </c>
      <c r="G13" s="11"/>
      <c r="H13" s="10"/>
      <c r="I13" s="10"/>
      <c r="J13" s="10"/>
      <c r="K13" s="39"/>
      <c r="L13" s="39"/>
      <c r="M13" s="16"/>
    </row>
    <row r="14" spans="2:13" ht="18" customHeight="1" x14ac:dyDescent="0.3">
      <c r="B14" s="7"/>
      <c r="C14" s="10"/>
      <c r="D14" s="10" t="s">
        <v>61</v>
      </c>
      <c r="E14" s="32">
        <v>1500</v>
      </c>
      <c r="F14" s="32">
        <v>1500</v>
      </c>
      <c r="G14" s="11"/>
      <c r="H14" s="10"/>
      <c r="I14" s="10"/>
      <c r="J14" s="10"/>
      <c r="K14" s="39"/>
      <c r="L14" s="39"/>
      <c r="M14" s="16"/>
    </row>
    <row r="15" spans="2:13" ht="18" customHeight="1" x14ac:dyDescent="0.35">
      <c r="B15" s="7"/>
      <c r="C15" s="10"/>
      <c r="D15" s="10" t="s">
        <v>62</v>
      </c>
      <c r="E15" s="32">
        <v>-1500</v>
      </c>
      <c r="F15" s="32">
        <v>-1500</v>
      </c>
      <c r="G15" s="11"/>
      <c r="H15" s="10"/>
      <c r="I15" s="19" t="s">
        <v>33</v>
      </c>
      <c r="J15" s="10"/>
      <c r="K15" s="46">
        <f>K16</f>
        <v>0</v>
      </c>
      <c r="L15" s="46">
        <f>L16</f>
        <v>0</v>
      </c>
      <c r="M15" s="16"/>
    </row>
    <row r="16" spans="2:13" ht="18" customHeight="1" x14ac:dyDescent="0.35">
      <c r="B16" s="7"/>
      <c r="C16" s="10"/>
      <c r="D16" s="10" t="s">
        <v>18</v>
      </c>
      <c r="E16" s="32">
        <v>500</v>
      </c>
      <c r="F16" s="32">
        <v>500</v>
      </c>
      <c r="G16" s="11"/>
      <c r="H16" s="10"/>
      <c r="I16" s="19"/>
      <c r="J16" s="10"/>
      <c r="K16" s="46"/>
      <c r="L16" s="46"/>
      <c r="M16" s="11"/>
    </row>
    <row r="17" spans="2:13" ht="18" customHeight="1" x14ac:dyDescent="0.35">
      <c r="B17" s="7"/>
      <c r="C17" s="10"/>
      <c r="D17" s="10" t="s">
        <v>19</v>
      </c>
      <c r="E17" s="32">
        <v>50500</v>
      </c>
      <c r="F17" s="32">
        <v>50500</v>
      </c>
      <c r="G17" s="11"/>
      <c r="H17" s="10"/>
      <c r="I17" s="21"/>
      <c r="J17" s="10"/>
      <c r="K17" s="47"/>
      <c r="L17" s="47"/>
      <c r="M17" s="11"/>
    </row>
    <row r="18" spans="2:13" ht="18" customHeight="1" x14ac:dyDescent="0.35">
      <c r="B18" s="7"/>
      <c r="C18" s="10"/>
      <c r="D18" s="10" t="s">
        <v>38</v>
      </c>
      <c r="E18" s="32">
        <v>-20000</v>
      </c>
      <c r="F18" s="32">
        <v>-20000</v>
      </c>
      <c r="G18" s="11"/>
      <c r="H18" s="10"/>
      <c r="I18" s="21"/>
      <c r="J18" s="10"/>
      <c r="K18" s="47"/>
      <c r="L18" s="47"/>
      <c r="M18" s="11"/>
    </row>
    <row r="19" spans="2:13" ht="10.5" customHeight="1" x14ac:dyDescent="0.3">
      <c r="B19" s="7"/>
      <c r="C19" s="10"/>
      <c r="D19" s="10"/>
      <c r="E19" s="32"/>
      <c r="F19" s="32"/>
      <c r="G19" s="11"/>
      <c r="H19" s="10"/>
      <c r="I19" s="10"/>
      <c r="J19" s="10"/>
      <c r="K19" s="39"/>
      <c r="L19" s="39"/>
      <c r="M19" s="11"/>
    </row>
    <row r="20" spans="2:13" ht="10.5" customHeight="1" x14ac:dyDescent="0.3">
      <c r="B20" s="7"/>
      <c r="C20" s="10"/>
      <c r="D20" s="10"/>
      <c r="E20" s="32"/>
      <c r="F20" s="32"/>
      <c r="G20" s="11"/>
      <c r="H20" s="10"/>
      <c r="I20" s="10"/>
      <c r="J20" s="10"/>
      <c r="K20" s="39"/>
      <c r="L20" s="39"/>
      <c r="M20" s="11"/>
    </row>
    <row r="21" spans="2:13" ht="18" customHeight="1" x14ac:dyDescent="0.4">
      <c r="B21" s="7"/>
      <c r="C21" s="19" t="s">
        <v>11</v>
      </c>
      <c r="D21" s="10"/>
      <c r="E21" s="44"/>
      <c r="F21" s="44"/>
      <c r="G21" s="25"/>
      <c r="H21" s="21"/>
      <c r="I21" s="42" t="s">
        <v>41</v>
      </c>
      <c r="J21" s="50"/>
      <c r="K21" s="54" t="s">
        <v>73</v>
      </c>
      <c r="L21" s="54" t="s">
        <v>76</v>
      </c>
      <c r="M21" s="25"/>
    </row>
    <row r="22" spans="2:13" ht="10.5" customHeight="1" x14ac:dyDescent="0.3">
      <c r="B22" s="7"/>
      <c r="C22" s="10"/>
      <c r="D22" s="10"/>
      <c r="E22" s="45"/>
      <c r="F22" s="45"/>
      <c r="G22" s="11"/>
      <c r="H22" s="10"/>
      <c r="I22" s="10"/>
      <c r="J22" s="10"/>
      <c r="K22" s="39"/>
      <c r="L22" s="39"/>
      <c r="M22" s="11"/>
    </row>
    <row r="23" spans="2:13" ht="18" customHeight="1" x14ac:dyDescent="0.35">
      <c r="B23" s="7"/>
      <c r="C23" s="19" t="s">
        <v>20</v>
      </c>
      <c r="D23" s="10"/>
      <c r="E23" s="44">
        <f>SUM(E28:E31)</f>
        <v>42278.37000000001</v>
      </c>
      <c r="F23" s="44">
        <f>SUM(F28:F31)</f>
        <v>41252.399999999994</v>
      </c>
      <c r="G23" s="11"/>
      <c r="H23" s="10"/>
      <c r="I23" s="10"/>
      <c r="J23" s="10"/>
      <c r="K23" s="43"/>
      <c r="L23" s="43"/>
      <c r="M23" s="16"/>
    </row>
    <row r="24" spans="2:13" ht="12" customHeight="1" x14ac:dyDescent="0.35">
      <c r="B24" s="7"/>
      <c r="C24" s="19"/>
      <c r="D24" s="10"/>
      <c r="E24" s="33"/>
      <c r="F24" s="33"/>
      <c r="G24" s="11"/>
      <c r="H24" s="10"/>
      <c r="I24" s="10"/>
      <c r="J24" s="10"/>
      <c r="K24" s="39"/>
      <c r="L24" s="39"/>
      <c r="M24" s="16"/>
    </row>
    <row r="25" spans="2:13" ht="18" customHeight="1" x14ac:dyDescent="0.35">
      <c r="B25" s="7"/>
      <c r="C25" s="19"/>
      <c r="D25" s="10" t="s">
        <v>25</v>
      </c>
      <c r="E25" s="51"/>
      <c r="F25" s="51"/>
      <c r="G25" s="11"/>
      <c r="H25" s="10"/>
      <c r="I25" s="10"/>
      <c r="J25" s="10"/>
      <c r="K25" s="39"/>
      <c r="L25" s="39"/>
      <c r="M25" s="16"/>
    </row>
    <row r="26" spans="2:13" ht="18" customHeight="1" x14ac:dyDescent="0.35">
      <c r="B26" s="7"/>
      <c r="C26" s="19"/>
      <c r="D26" s="10" t="s">
        <v>10</v>
      </c>
      <c r="E26" s="32"/>
      <c r="F26" s="32"/>
      <c r="G26" s="11"/>
      <c r="H26" s="10"/>
      <c r="I26" s="10"/>
      <c r="J26" s="10"/>
      <c r="K26" s="39"/>
      <c r="L26" s="39"/>
      <c r="M26" s="16"/>
    </row>
    <row r="27" spans="2:13" ht="18" customHeight="1" x14ac:dyDescent="0.3">
      <c r="B27" s="7"/>
      <c r="C27" s="10"/>
      <c r="D27" s="10" t="s">
        <v>7</v>
      </c>
      <c r="E27" s="51"/>
      <c r="F27" s="51"/>
      <c r="G27" s="11"/>
      <c r="H27" s="10"/>
      <c r="I27" s="10"/>
      <c r="J27" s="10"/>
      <c r="K27" s="39"/>
      <c r="L27" s="39"/>
      <c r="M27" s="16"/>
    </row>
    <row r="28" spans="2:13" ht="18" customHeight="1" x14ac:dyDescent="0.3">
      <c r="B28" s="7"/>
      <c r="C28" s="10"/>
      <c r="D28" s="10" t="s">
        <v>8</v>
      </c>
      <c r="E28" s="32">
        <v>417.11</v>
      </c>
      <c r="F28" s="32">
        <v>418.95</v>
      </c>
      <c r="G28" s="11"/>
      <c r="H28" s="10"/>
      <c r="I28" s="10"/>
      <c r="J28" s="10"/>
      <c r="K28" s="39"/>
      <c r="L28" s="39"/>
      <c r="M28" s="11"/>
    </row>
    <row r="29" spans="2:13" ht="18" customHeight="1" x14ac:dyDescent="0.3">
      <c r="B29" s="7"/>
      <c r="C29" s="10"/>
      <c r="D29" s="10" t="s">
        <v>46</v>
      </c>
      <c r="E29" s="32">
        <f>42180.48-5000</f>
        <v>37180.480000000003</v>
      </c>
      <c r="F29" s="32">
        <v>37479.46</v>
      </c>
      <c r="G29" s="11"/>
      <c r="H29" s="10"/>
      <c r="I29" s="10"/>
      <c r="J29" s="10"/>
      <c r="K29" s="39"/>
      <c r="L29" s="39"/>
      <c r="M29" s="11"/>
    </row>
    <row r="30" spans="2:13" ht="18" customHeight="1" x14ac:dyDescent="0.3">
      <c r="B30" s="7"/>
      <c r="C30" s="21"/>
      <c r="D30" s="10" t="s">
        <v>21</v>
      </c>
      <c r="E30" s="32">
        <v>4645.4799999999996</v>
      </c>
      <c r="F30" s="32">
        <v>3353.99</v>
      </c>
      <c r="G30" s="25"/>
      <c r="H30" s="21"/>
      <c r="I30" s="21"/>
      <c r="J30" s="21"/>
      <c r="K30" s="38"/>
      <c r="L30" s="38"/>
      <c r="M30" s="25"/>
    </row>
    <row r="31" spans="2:13" ht="18" customHeight="1" x14ac:dyDescent="0.3">
      <c r="B31" s="7"/>
      <c r="C31" s="21"/>
      <c r="D31" s="10" t="s">
        <v>9</v>
      </c>
      <c r="E31" s="32">
        <f>21.7+13.6</f>
        <v>35.299999999999997</v>
      </c>
      <c r="F31" s="32"/>
      <c r="G31" s="25"/>
      <c r="H31" s="21"/>
      <c r="I31" s="21"/>
      <c r="J31" s="21"/>
      <c r="K31" s="38"/>
      <c r="L31" s="38"/>
      <c r="M31" s="25"/>
    </row>
    <row r="32" spans="2:13" ht="6" customHeight="1" x14ac:dyDescent="0.3">
      <c r="B32" s="7"/>
      <c r="C32" s="10"/>
      <c r="D32" s="10"/>
      <c r="E32" s="32"/>
      <c r="F32" s="32"/>
      <c r="G32" s="11"/>
      <c r="H32" s="10"/>
      <c r="I32" s="21"/>
      <c r="J32" s="10"/>
      <c r="K32" s="39"/>
      <c r="L32" s="39"/>
      <c r="M32" s="16"/>
    </row>
    <row r="33" spans="2:13" ht="18" customHeight="1" x14ac:dyDescent="0.3">
      <c r="B33" s="7"/>
      <c r="C33" s="10"/>
      <c r="D33" s="10"/>
      <c r="E33" s="32"/>
      <c r="F33" s="32"/>
      <c r="G33" s="11"/>
      <c r="H33" s="10"/>
      <c r="I33" s="10"/>
      <c r="J33" s="10"/>
      <c r="K33" s="39"/>
      <c r="L33" s="39"/>
      <c r="M33" s="16"/>
    </row>
    <row r="34" spans="2:13" ht="18" customHeight="1" x14ac:dyDescent="0.3">
      <c r="B34" s="7"/>
      <c r="C34" s="10"/>
      <c r="D34" s="10"/>
      <c r="E34" s="32"/>
      <c r="F34" s="32"/>
      <c r="G34" s="11"/>
      <c r="H34" s="10"/>
      <c r="I34" s="10"/>
      <c r="J34" s="10"/>
      <c r="K34" s="39"/>
      <c r="L34" s="39"/>
      <c r="M34" s="16"/>
    </row>
    <row r="35" spans="2:13" ht="24" customHeight="1" thickBot="1" x14ac:dyDescent="0.45">
      <c r="B35" s="7"/>
      <c r="C35" s="10"/>
      <c r="D35" s="42" t="s">
        <v>28</v>
      </c>
      <c r="E35" s="41">
        <f>E10+E23</f>
        <v>73778.37000000001</v>
      </c>
      <c r="F35" s="41">
        <f>F10+F23</f>
        <v>72252.399999999994</v>
      </c>
      <c r="G35" s="11"/>
      <c r="H35" s="10"/>
      <c r="I35" s="10"/>
      <c r="J35" s="42" t="s">
        <v>27</v>
      </c>
      <c r="K35" s="41">
        <f>K10+K21</f>
        <v>73778.37</v>
      </c>
      <c r="L35" s="41">
        <f>L10+L21</f>
        <v>72252.399999999994</v>
      </c>
      <c r="M35" s="16"/>
    </row>
    <row r="36" spans="2:13" ht="18" customHeight="1" thickTop="1" x14ac:dyDescent="0.3">
      <c r="B36" s="7"/>
      <c r="C36" s="10"/>
      <c r="D36" s="10"/>
      <c r="E36" s="12"/>
      <c r="F36" s="12"/>
      <c r="G36" s="11"/>
      <c r="H36" s="10"/>
      <c r="I36" s="10"/>
      <c r="J36" s="10"/>
      <c r="K36" s="39"/>
      <c r="L36" s="39"/>
      <c r="M36" s="16"/>
    </row>
    <row r="37" spans="2:13" ht="18" customHeight="1" thickBot="1" x14ac:dyDescent="0.35">
      <c r="B37" s="9"/>
      <c r="C37" s="13"/>
      <c r="D37" s="13"/>
      <c r="E37" s="31"/>
      <c r="F37" s="31"/>
      <c r="G37" s="14"/>
      <c r="H37" s="13"/>
      <c r="I37" s="13"/>
      <c r="J37" s="13"/>
      <c r="K37" s="13"/>
      <c r="L37" s="13"/>
      <c r="M37" s="14"/>
    </row>
    <row r="38" spans="2:13" ht="18" customHeight="1" x14ac:dyDescent="0.4">
      <c r="C38" s="10"/>
      <c r="D38" s="53"/>
      <c r="E38" s="53"/>
      <c r="F38" s="12"/>
      <c r="G38" s="10"/>
      <c r="H38" s="10"/>
      <c r="I38" s="10"/>
      <c r="J38" s="53"/>
      <c r="K38" s="53"/>
      <c r="L38" s="10"/>
      <c r="M38" s="10"/>
    </row>
    <row r="39" spans="2:13" ht="18" customHeight="1" x14ac:dyDescent="0.3">
      <c r="C39" s="21"/>
      <c r="D39" s="10"/>
      <c r="E39" s="20"/>
      <c r="F39" s="20"/>
      <c r="G39" s="21"/>
      <c r="H39" s="10"/>
      <c r="I39" s="10"/>
      <c r="J39" s="10"/>
      <c r="K39" s="48"/>
      <c r="L39" s="10"/>
      <c r="M39" s="10"/>
    </row>
    <row r="40" spans="2:13" ht="18" customHeight="1" x14ac:dyDescent="0.3">
      <c r="C40" s="10"/>
      <c r="D40" s="10"/>
      <c r="E40" s="12"/>
      <c r="F40" s="12"/>
      <c r="G40" s="10"/>
      <c r="H40" s="10"/>
      <c r="I40" s="10"/>
      <c r="J40" s="48"/>
      <c r="K40" s="10"/>
      <c r="L40" s="10"/>
      <c r="M40" s="10"/>
    </row>
    <row r="41" spans="2:13" ht="18" customHeight="1" x14ac:dyDescent="0.3">
      <c r="C41" s="21"/>
      <c r="D41" s="10"/>
      <c r="E41" s="20"/>
      <c r="F41" s="20"/>
      <c r="G41" s="21"/>
      <c r="H41" s="10"/>
      <c r="I41" s="21"/>
      <c r="J41" s="48" t="s">
        <v>48</v>
      </c>
      <c r="K41" s="20"/>
      <c r="L41" s="10"/>
      <c r="M41" s="10"/>
    </row>
    <row r="42" spans="2:13" ht="18" customHeight="1" x14ac:dyDescent="0.3">
      <c r="C42" s="10"/>
      <c r="D42" s="10"/>
      <c r="E42" s="12"/>
      <c r="F42" s="12"/>
      <c r="G42" s="10"/>
      <c r="H42" s="10"/>
      <c r="I42" s="10"/>
      <c r="J42" s="10"/>
      <c r="K42" s="10"/>
      <c r="L42" s="10"/>
      <c r="M42" s="10"/>
    </row>
    <row r="43" spans="2:13" ht="18" customHeight="1" x14ac:dyDescent="0.3">
      <c r="C43" s="10"/>
      <c r="D43" s="10"/>
      <c r="E43" s="12"/>
      <c r="F43" s="12"/>
      <c r="G43" s="10"/>
      <c r="H43" s="10"/>
      <c r="I43" s="10"/>
      <c r="J43" s="10"/>
      <c r="K43" s="10"/>
      <c r="L43" s="10"/>
      <c r="M43" s="10"/>
    </row>
    <row r="44" spans="2:13" ht="18" customHeight="1" x14ac:dyDescent="0.3">
      <c r="C44" s="10"/>
      <c r="D44" s="10"/>
      <c r="E44" s="12"/>
      <c r="F44" s="12"/>
      <c r="G44" s="10"/>
      <c r="H44" s="10"/>
      <c r="I44" s="10"/>
      <c r="J44" s="10"/>
      <c r="K44" s="12"/>
      <c r="L44" s="12"/>
      <c r="M44" s="10"/>
    </row>
    <row r="45" spans="2:13" ht="18" customHeight="1" x14ac:dyDescent="0.3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2:13" ht="18" customHeight="1" x14ac:dyDescent="0.3">
      <c r="C46" s="21"/>
      <c r="D46" s="10"/>
      <c r="E46" s="20"/>
      <c r="F46" s="12"/>
      <c r="G46" s="21"/>
      <c r="H46" s="10"/>
      <c r="I46" s="10"/>
      <c r="J46" s="10"/>
      <c r="K46" s="10"/>
      <c r="L46" s="10"/>
      <c r="M46" s="10"/>
    </row>
    <row r="47" spans="2:13" ht="18" customHeight="1" x14ac:dyDescent="0.3">
      <c r="C47" s="10"/>
      <c r="D47" s="10"/>
      <c r="E47" s="12"/>
      <c r="F47" s="12"/>
      <c r="G47" s="10"/>
      <c r="H47" s="10"/>
      <c r="I47" s="10"/>
      <c r="J47" s="10"/>
      <c r="K47" s="10"/>
      <c r="L47" s="10"/>
      <c r="M47" s="10"/>
    </row>
    <row r="48" spans="2:13" ht="18" customHeight="1" x14ac:dyDescent="0.4">
      <c r="C48" s="10"/>
      <c r="D48" s="10"/>
      <c r="E48" s="30"/>
      <c r="F48" s="12"/>
      <c r="G48" s="10"/>
      <c r="H48" s="10"/>
      <c r="I48" s="10"/>
      <c r="J48" s="10"/>
      <c r="K48" s="30"/>
      <c r="L48" s="12"/>
      <c r="M48" s="10"/>
    </row>
    <row r="49" spans="2:13" ht="18" customHeight="1" x14ac:dyDescent="0.3">
      <c r="C49" s="10"/>
      <c r="D49" s="10"/>
      <c r="E49" s="12"/>
      <c r="F49" s="12"/>
      <c r="G49" s="10"/>
      <c r="H49" s="10"/>
      <c r="I49" s="10"/>
      <c r="J49" s="10"/>
      <c r="K49" s="10"/>
      <c r="L49" s="10"/>
      <c r="M49" s="10"/>
    </row>
    <row r="50" spans="2:13" ht="18" customHeight="1" x14ac:dyDescent="0.3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2:13" ht="18" customHeight="1" x14ac:dyDescent="0.3">
      <c r="C51" s="21"/>
      <c r="D51" s="10"/>
      <c r="E51" s="21"/>
      <c r="F51" s="21"/>
      <c r="G51" s="21"/>
      <c r="H51" s="10"/>
      <c r="I51" s="10"/>
      <c r="J51" s="10"/>
      <c r="K51" s="10"/>
      <c r="L51" s="10"/>
      <c r="M51" s="10"/>
    </row>
    <row r="52" spans="2:13" ht="18" customHeight="1" x14ac:dyDescent="0.3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2:13" ht="18" customHeight="1" x14ac:dyDescent="0.3">
      <c r="C53" s="21"/>
      <c r="D53" s="10"/>
      <c r="E53" s="21"/>
      <c r="F53" s="21"/>
      <c r="G53" s="21"/>
      <c r="H53" s="10"/>
      <c r="I53" s="10"/>
      <c r="J53" s="10"/>
      <c r="K53" s="10"/>
      <c r="L53" s="10"/>
      <c r="M53" s="10"/>
    </row>
    <row r="54" spans="2:13" ht="18" customHeight="1" x14ac:dyDescent="0.3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2:13" ht="18" customHeight="1" x14ac:dyDescent="0.35">
      <c r="B55" s="15"/>
      <c r="C55" s="15"/>
      <c r="D55" s="22"/>
      <c r="E55" s="23"/>
      <c r="F55" s="23"/>
      <c r="G55" s="24"/>
      <c r="H55" s="24"/>
      <c r="I55" s="24"/>
      <c r="J55" s="22"/>
      <c r="K55" s="23"/>
      <c r="L55" s="23"/>
      <c r="M55" s="24"/>
    </row>
    <row r="56" spans="2:13" ht="18" customHeight="1" x14ac:dyDescent="0.3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2:13" ht="18" customHeight="1" x14ac:dyDescent="0.3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2:13" ht="18" customHeight="1" x14ac:dyDescent="0.35">
      <c r="C58" s="10"/>
      <c r="D58" s="10"/>
      <c r="E58" s="10"/>
      <c r="F58" s="10"/>
      <c r="G58" s="10"/>
      <c r="H58" s="19"/>
      <c r="I58" s="10"/>
      <c r="J58" s="10"/>
      <c r="K58" s="20"/>
      <c r="L58" s="20"/>
      <c r="M58" s="10"/>
    </row>
    <row r="59" spans="2:13" ht="18" customHeight="1" x14ac:dyDescent="0.3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2:13" ht="18" customHeight="1" x14ac:dyDescent="0.3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2:13" ht="18" customHeight="1" x14ac:dyDescent="0.3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2:13" ht="18" customHeight="1" x14ac:dyDescent="0.3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2:13" ht="18" customHeight="1" x14ac:dyDescent="0.3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2:13" ht="18" customHeight="1" x14ac:dyDescent="0.3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3:13" ht="18" customHeight="1" x14ac:dyDescent="0.3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3:13" ht="18" customHeight="1" x14ac:dyDescent="0.3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3:13" ht="18" customHeight="1" x14ac:dyDescent="0.3"/>
    <row r="68" spans="3:13" ht="18" customHeight="1" x14ac:dyDescent="0.3"/>
    <row r="69" spans="3:13" ht="18" customHeight="1" x14ac:dyDescent="0.3"/>
    <row r="70" spans="3:13" ht="18" customHeight="1" x14ac:dyDescent="0.3"/>
    <row r="71" spans="3:13" ht="18" customHeight="1" x14ac:dyDescent="0.3"/>
    <row r="72" spans="3:13" ht="18" customHeight="1" x14ac:dyDescent="0.3"/>
    <row r="73" spans="3:13" ht="18" customHeight="1" x14ac:dyDescent="0.3"/>
    <row r="74" spans="3:13" ht="18" customHeight="1" x14ac:dyDescent="0.3"/>
    <row r="75" spans="3:13" ht="18" customHeight="1" x14ac:dyDescent="0.3"/>
    <row r="76" spans="3:13" ht="18" customHeight="1" x14ac:dyDescent="0.3"/>
    <row r="77" spans="3:13" ht="18" customHeight="1" x14ac:dyDescent="0.3"/>
    <row r="78" spans="3:13" ht="18" customHeight="1" x14ac:dyDescent="0.3"/>
    <row r="79" spans="3:13" ht="18" customHeight="1" x14ac:dyDescent="0.3"/>
    <row r="80" spans="3:13" ht="18" customHeight="1" x14ac:dyDescent="0.3"/>
    <row r="81" s="1" customFormat="1" ht="18" customHeight="1" x14ac:dyDescent="0.3"/>
    <row r="82" s="1" customFormat="1" ht="18" customHeight="1" x14ac:dyDescent="0.3"/>
    <row r="83" s="1" customFormat="1" ht="18" customHeight="1" x14ac:dyDescent="0.3"/>
    <row r="84" s="1" customFormat="1" ht="18" customHeight="1" x14ac:dyDescent="0.3"/>
    <row r="85" s="1" customFormat="1" ht="18" customHeight="1" x14ac:dyDescent="0.3"/>
    <row r="86" s="1" customFormat="1" ht="18" customHeight="1" x14ac:dyDescent="0.3"/>
    <row r="87" s="1" customFormat="1" ht="18" customHeight="1" x14ac:dyDescent="0.3"/>
    <row r="88" s="1" customFormat="1" ht="18" customHeight="1" x14ac:dyDescent="0.3"/>
    <row r="89" s="1" customFormat="1" ht="18" customHeight="1" x14ac:dyDescent="0.3"/>
    <row r="90" s="1" customFormat="1" ht="18" customHeight="1" x14ac:dyDescent="0.3"/>
    <row r="91" s="1" customFormat="1" ht="18" customHeight="1" x14ac:dyDescent="0.3"/>
    <row r="92" s="1" customFormat="1" ht="18" customHeight="1" x14ac:dyDescent="0.3"/>
    <row r="93" s="1" customFormat="1" ht="18" customHeight="1" x14ac:dyDescent="0.3"/>
    <row r="94" s="1" customFormat="1" ht="18" customHeight="1" x14ac:dyDescent="0.3"/>
    <row r="95" s="1" customFormat="1" ht="18" customHeight="1" x14ac:dyDescent="0.3"/>
    <row r="96" s="1" customFormat="1" ht="18" customHeight="1" x14ac:dyDescent="0.3"/>
    <row r="97" s="1" customFormat="1" ht="18" customHeight="1" x14ac:dyDescent="0.3"/>
    <row r="98" s="1" customFormat="1" ht="18" customHeight="1" x14ac:dyDescent="0.3"/>
    <row r="99" s="1" customFormat="1" ht="18" customHeight="1" x14ac:dyDescent="0.3"/>
    <row r="100" s="1" customFormat="1" ht="18" customHeight="1" x14ac:dyDescent="0.3"/>
    <row r="101" s="1" customFormat="1" ht="18" customHeight="1" x14ac:dyDescent="0.3"/>
    <row r="102" s="1" customFormat="1" ht="18" customHeight="1" x14ac:dyDescent="0.3"/>
    <row r="103" s="1" customFormat="1" ht="18" customHeight="1" x14ac:dyDescent="0.3"/>
    <row r="104" s="1" customFormat="1" ht="18" customHeight="1" x14ac:dyDescent="0.3"/>
    <row r="105" s="1" customFormat="1" ht="18" customHeight="1" x14ac:dyDescent="0.3"/>
    <row r="106" s="1" customFormat="1" ht="18" customHeight="1" x14ac:dyDescent="0.3"/>
    <row r="107" s="1" customFormat="1" ht="18" customHeight="1" x14ac:dyDescent="0.3"/>
    <row r="108" s="1" customFormat="1" ht="18" customHeight="1" x14ac:dyDescent="0.3"/>
    <row r="109" s="1" customFormat="1" ht="18" customHeight="1" x14ac:dyDescent="0.3"/>
    <row r="110" s="1" customFormat="1" ht="18" customHeight="1" x14ac:dyDescent="0.3"/>
    <row r="111" s="1" customFormat="1" ht="18" customHeight="1" x14ac:dyDescent="0.3"/>
    <row r="112" s="1" customFormat="1" ht="18" customHeight="1" x14ac:dyDescent="0.3"/>
    <row r="113" s="1" customFormat="1" ht="18" customHeight="1" x14ac:dyDescent="0.3"/>
    <row r="114" s="1" customFormat="1" ht="18" customHeight="1" x14ac:dyDescent="0.3"/>
    <row r="115" s="1" customFormat="1" ht="18" customHeight="1" x14ac:dyDescent="0.3"/>
    <row r="116" s="1" customFormat="1" ht="18" customHeight="1" x14ac:dyDescent="0.3"/>
    <row r="117" s="1" customFormat="1" ht="18" customHeight="1" x14ac:dyDescent="0.3"/>
    <row r="118" s="1" customFormat="1" ht="18" customHeight="1" x14ac:dyDescent="0.3"/>
    <row r="119" s="1" customFormat="1" ht="18" customHeight="1" x14ac:dyDescent="0.3"/>
    <row r="120" s="1" customFormat="1" ht="18" customHeight="1" x14ac:dyDescent="0.3"/>
    <row r="121" s="1" customFormat="1" ht="18" customHeight="1" x14ac:dyDescent="0.3"/>
    <row r="122" s="1" customFormat="1" ht="18" customHeight="1" x14ac:dyDescent="0.3"/>
    <row r="123" s="1" customFormat="1" ht="18" customHeight="1" x14ac:dyDescent="0.3"/>
    <row r="124" s="1" customFormat="1" ht="18" customHeight="1" x14ac:dyDescent="0.3"/>
    <row r="125" s="1" customFormat="1" ht="18" customHeight="1" x14ac:dyDescent="0.3"/>
    <row r="126" s="1" customFormat="1" ht="18" customHeight="1" x14ac:dyDescent="0.3"/>
    <row r="127" s="1" customFormat="1" ht="18" customHeight="1" x14ac:dyDescent="0.3"/>
    <row r="128" s="1" customFormat="1" ht="18" customHeight="1" x14ac:dyDescent="0.3"/>
    <row r="129" s="1" customFormat="1" ht="18" customHeight="1" x14ac:dyDescent="0.3"/>
    <row r="130" s="1" customFormat="1" ht="18" customHeight="1" x14ac:dyDescent="0.3"/>
    <row r="131" s="1" customFormat="1" ht="18" customHeight="1" x14ac:dyDescent="0.3"/>
    <row r="132" s="1" customFormat="1" ht="18" customHeight="1" x14ac:dyDescent="0.3"/>
    <row r="133" s="1" customFormat="1" ht="18" customHeight="1" x14ac:dyDescent="0.3"/>
    <row r="134" s="1" customFormat="1" ht="18" customHeight="1" x14ac:dyDescent="0.3"/>
    <row r="135" s="1" customFormat="1" ht="18" customHeight="1" x14ac:dyDescent="0.3"/>
    <row r="136" s="1" customFormat="1" ht="18" customHeight="1" x14ac:dyDescent="0.3"/>
    <row r="137" s="1" customFormat="1" ht="18" customHeight="1" x14ac:dyDescent="0.3"/>
    <row r="138" s="1" customFormat="1" ht="18" customHeight="1" x14ac:dyDescent="0.3"/>
    <row r="139" s="1" customFormat="1" ht="18" customHeight="1" x14ac:dyDescent="0.3"/>
    <row r="140" s="1" customFormat="1" ht="18" customHeight="1" x14ac:dyDescent="0.3"/>
    <row r="141" s="1" customFormat="1" ht="18" customHeight="1" x14ac:dyDescent="0.3"/>
    <row r="142" s="1" customFormat="1" ht="18" customHeight="1" x14ac:dyDescent="0.3"/>
    <row r="143" s="1" customFormat="1" ht="18" customHeight="1" x14ac:dyDescent="0.3"/>
    <row r="144" s="1" customFormat="1" ht="18" customHeight="1" x14ac:dyDescent="0.3"/>
    <row r="145" s="1" customFormat="1" ht="18" customHeight="1" x14ac:dyDescent="0.3"/>
    <row r="146" s="1" customFormat="1" ht="18" customHeight="1" x14ac:dyDescent="0.3"/>
    <row r="147" s="1" customFormat="1" ht="18" customHeight="1" x14ac:dyDescent="0.3"/>
    <row r="148" s="1" customFormat="1" ht="18" customHeight="1" x14ac:dyDescent="0.3"/>
    <row r="149" s="1" customFormat="1" ht="18" customHeight="1" x14ac:dyDescent="0.3"/>
    <row r="150" s="1" customFormat="1" ht="18" customHeight="1" x14ac:dyDescent="0.3"/>
    <row r="151" s="1" customFormat="1" ht="18" customHeight="1" x14ac:dyDescent="0.3"/>
    <row r="152" s="1" customFormat="1" ht="18" customHeight="1" x14ac:dyDescent="0.3"/>
    <row r="153" s="1" customFormat="1" ht="18" customHeight="1" x14ac:dyDescent="0.3"/>
    <row r="154" s="1" customFormat="1" ht="18" customHeight="1" x14ac:dyDescent="0.3"/>
    <row r="155" s="1" customFormat="1" ht="18" customHeight="1" x14ac:dyDescent="0.3"/>
    <row r="156" s="1" customFormat="1" ht="18" customHeight="1" x14ac:dyDescent="0.3"/>
    <row r="157" s="1" customFormat="1" ht="18" customHeight="1" x14ac:dyDescent="0.3"/>
    <row r="158" s="1" customFormat="1" ht="18" customHeight="1" x14ac:dyDescent="0.3"/>
    <row r="159" s="1" customFormat="1" ht="18" customHeight="1" x14ac:dyDescent="0.3"/>
    <row r="160" s="1" customFormat="1" ht="18" customHeight="1" x14ac:dyDescent="0.3"/>
    <row r="161" s="1" customFormat="1" ht="18" customHeight="1" x14ac:dyDescent="0.3"/>
    <row r="162" s="1" customFormat="1" ht="18" customHeight="1" x14ac:dyDescent="0.3"/>
    <row r="163" s="1" customFormat="1" ht="18" customHeight="1" x14ac:dyDescent="0.3"/>
    <row r="164" s="1" customFormat="1" ht="18" customHeight="1" x14ac:dyDescent="0.3"/>
    <row r="165" s="1" customFormat="1" ht="18" customHeight="1" x14ac:dyDescent="0.3"/>
    <row r="166" s="1" customFormat="1" ht="18" customHeight="1" x14ac:dyDescent="0.3"/>
    <row r="167" s="1" customFormat="1" ht="18" customHeight="1" x14ac:dyDescent="0.3"/>
    <row r="168" s="1" customFormat="1" ht="18" customHeight="1" x14ac:dyDescent="0.3"/>
    <row r="169" s="1" customFormat="1" ht="18" customHeight="1" x14ac:dyDescent="0.3"/>
    <row r="170" s="1" customFormat="1" ht="18" customHeight="1" x14ac:dyDescent="0.3"/>
    <row r="171" s="1" customFormat="1" ht="18" customHeight="1" x14ac:dyDescent="0.3"/>
    <row r="172" s="1" customFormat="1" ht="18" customHeight="1" x14ac:dyDescent="0.3"/>
    <row r="173" s="1" customFormat="1" ht="18" customHeight="1" x14ac:dyDescent="0.3"/>
    <row r="174" s="1" customFormat="1" ht="18" customHeight="1" x14ac:dyDescent="0.3"/>
    <row r="175" s="1" customFormat="1" ht="18" customHeight="1" x14ac:dyDescent="0.3"/>
    <row r="176" s="1" customFormat="1" ht="18" customHeight="1" x14ac:dyDescent="0.3"/>
    <row r="177" s="1" customFormat="1" ht="18" customHeight="1" x14ac:dyDescent="0.3"/>
    <row r="178" s="1" customFormat="1" ht="18" customHeight="1" x14ac:dyDescent="0.3"/>
    <row r="179" s="1" customFormat="1" ht="18" customHeight="1" x14ac:dyDescent="0.3"/>
    <row r="180" s="1" customFormat="1" ht="18" customHeight="1" x14ac:dyDescent="0.3"/>
    <row r="181" s="1" customFormat="1" ht="18" customHeight="1" x14ac:dyDescent="0.3"/>
    <row r="182" s="1" customFormat="1" ht="18" customHeight="1" x14ac:dyDescent="0.3"/>
    <row r="183" s="1" customFormat="1" ht="18" customHeight="1" x14ac:dyDescent="0.3"/>
    <row r="184" s="1" customFormat="1" ht="18" customHeight="1" x14ac:dyDescent="0.3"/>
    <row r="185" s="1" customFormat="1" ht="18" customHeight="1" x14ac:dyDescent="0.3"/>
    <row r="186" s="1" customFormat="1" ht="18" customHeight="1" x14ac:dyDescent="0.3"/>
    <row r="187" s="1" customFormat="1" ht="18" customHeight="1" x14ac:dyDescent="0.3"/>
    <row r="188" s="1" customFormat="1" ht="18" customHeight="1" x14ac:dyDescent="0.3"/>
    <row r="189" s="1" customFormat="1" ht="18" customHeight="1" x14ac:dyDescent="0.3"/>
    <row r="190" s="1" customFormat="1" ht="18" customHeight="1" x14ac:dyDescent="0.3"/>
    <row r="191" s="1" customFormat="1" ht="18" customHeight="1" x14ac:dyDescent="0.3"/>
    <row r="192" s="1" customFormat="1" ht="18" customHeight="1" x14ac:dyDescent="0.3"/>
    <row r="193" s="1" customFormat="1" ht="18" customHeight="1" x14ac:dyDescent="0.3"/>
    <row r="194" s="1" customFormat="1" ht="18" customHeight="1" x14ac:dyDescent="0.3"/>
    <row r="195" s="1" customFormat="1" ht="18" customHeight="1" x14ac:dyDescent="0.3"/>
    <row r="196" s="1" customFormat="1" ht="18" customHeight="1" x14ac:dyDescent="0.3"/>
    <row r="197" s="1" customFormat="1" ht="18" customHeight="1" x14ac:dyDescent="0.3"/>
    <row r="198" s="1" customFormat="1" ht="18" customHeight="1" x14ac:dyDescent="0.3"/>
    <row r="199" s="1" customFormat="1" ht="18" customHeight="1" x14ac:dyDescent="0.3"/>
    <row r="200" s="1" customFormat="1" ht="18" customHeight="1" x14ac:dyDescent="0.3"/>
    <row r="201" s="1" customFormat="1" ht="18" customHeight="1" x14ac:dyDescent="0.3"/>
    <row r="202" s="1" customFormat="1" ht="18" customHeight="1" x14ac:dyDescent="0.3"/>
    <row r="203" s="1" customFormat="1" ht="18" customHeight="1" x14ac:dyDescent="0.3"/>
    <row r="204" s="1" customFormat="1" ht="18" customHeight="1" x14ac:dyDescent="0.3"/>
    <row r="205" s="1" customFormat="1" ht="18" customHeight="1" x14ac:dyDescent="0.3"/>
    <row r="206" s="1" customFormat="1" ht="18" customHeight="1" x14ac:dyDescent="0.3"/>
    <row r="207" s="1" customFormat="1" ht="18" customHeight="1" x14ac:dyDescent="0.3"/>
    <row r="208" s="1" customFormat="1" ht="18" customHeight="1" x14ac:dyDescent="0.3"/>
    <row r="209" s="1" customFormat="1" ht="18" customHeight="1" x14ac:dyDescent="0.3"/>
    <row r="210" s="1" customFormat="1" ht="18" customHeight="1" x14ac:dyDescent="0.3"/>
    <row r="211" s="1" customFormat="1" ht="18" customHeight="1" x14ac:dyDescent="0.3"/>
    <row r="212" s="1" customFormat="1" ht="18" customHeight="1" x14ac:dyDescent="0.3"/>
    <row r="213" s="1" customFormat="1" ht="18" customHeight="1" x14ac:dyDescent="0.3"/>
    <row r="214" s="1" customFormat="1" ht="18" customHeight="1" x14ac:dyDescent="0.3"/>
    <row r="215" s="1" customFormat="1" ht="18" customHeight="1" x14ac:dyDescent="0.3"/>
    <row r="216" s="1" customFormat="1" ht="18" customHeight="1" x14ac:dyDescent="0.3"/>
    <row r="217" s="1" customFormat="1" ht="18" customHeight="1" x14ac:dyDescent="0.3"/>
    <row r="218" s="1" customFormat="1" ht="18" customHeight="1" x14ac:dyDescent="0.3"/>
    <row r="219" s="1" customFormat="1" ht="18" customHeight="1" x14ac:dyDescent="0.3"/>
    <row r="220" s="1" customFormat="1" ht="18" customHeight="1" x14ac:dyDescent="0.3"/>
    <row r="221" s="1" customFormat="1" ht="18" customHeight="1" x14ac:dyDescent="0.3"/>
    <row r="222" s="1" customFormat="1" ht="18" customHeight="1" x14ac:dyDescent="0.3"/>
    <row r="223" s="1" customFormat="1" ht="18" customHeight="1" x14ac:dyDescent="0.3"/>
    <row r="224" s="1" customFormat="1" ht="18" customHeight="1" x14ac:dyDescent="0.3"/>
    <row r="225" s="1" customFormat="1" ht="18" customHeight="1" x14ac:dyDescent="0.3"/>
    <row r="226" s="1" customFormat="1" ht="18" customHeight="1" x14ac:dyDescent="0.3"/>
    <row r="227" s="1" customFormat="1" ht="18" customHeight="1" x14ac:dyDescent="0.3"/>
    <row r="228" s="1" customFormat="1" ht="18" customHeight="1" x14ac:dyDescent="0.3"/>
    <row r="229" s="1" customFormat="1" ht="18" customHeight="1" x14ac:dyDescent="0.3"/>
    <row r="230" s="1" customFormat="1" ht="18" customHeight="1" x14ac:dyDescent="0.3"/>
    <row r="231" s="1" customFormat="1" ht="18" customHeight="1" x14ac:dyDescent="0.3"/>
    <row r="232" s="1" customFormat="1" ht="18" customHeight="1" x14ac:dyDescent="0.3"/>
    <row r="233" s="1" customFormat="1" ht="18" customHeight="1" x14ac:dyDescent="0.3"/>
    <row r="234" s="1" customFormat="1" ht="18" customHeight="1" x14ac:dyDescent="0.3"/>
    <row r="235" s="1" customFormat="1" ht="18" customHeight="1" x14ac:dyDescent="0.3"/>
    <row r="236" s="1" customFormat="1" ht="18" customHeight="1" x14ac:dyDescent="0.3"/>
    <row r="237" s="1" customFormat="1" ht="18" customHeight="1" x14ac:dyDescent="0.3"/>
    <row r="238" s="1" customFormat="1" ht="18" customHeight="1" x14ac:dyDescent="0.3"/>
    <row r="239" s="1" customFormat="1" ht="18" customHeight="1" x14ac:dyDescent="0.3"/>
    <row r="240" s="1" customFormat="1" ht="18" customHeight="1" x14ac:dyDescent="0.3"/>
    <row r="241" s="1" customFormat="1" ht="18" customHeight="1" x14ac:dyDescent="0.3"/>
    <row r="242" s="1" customFormat="1" ht="18" customHeight="1" x14ac:dyDescent="0.3"/>
    <row r="243" s="1" customFormat="1" ht="18" customHeight="1" x14ac:dyDescent="0.3"/>
    <row r="244" s="1" customFormat="1" ht="18" customHeight="1" x14ac:dyDescent="0.3"/>
    <row r="245" s="1" customFormat="1" ht="18" customHeight="1" x14ac:dyDescent="0.3"/>
    <row r="246" s="1" customFormat="1" ht="18" customHeight="1" x14ac:dyDescent="0.3"/>
    <row r="247" s="1" customFormat="1" ht="18" customHeight="1" x14ac:dyDescent="0.3"/>
    <row r="248" s="1" customFormat="1" ht="18" customHeight="1" x14ac:dyDescent="0.3"/>
    <row r="249" s="1" customFormat="1" ht="18" customHeight="1" x14ac:dyDescent="0.3"/>
    <row r="250" s="1" customFormat="1" ht="18" customHeight="1" x14ac:dyDescent="0.3"/>
    <row r="251" s="1" customFormat="1" ht="18" customHeight="1" x14ac:dyDescent="0.3"/>
    <row r="252" s="1" customFormat="1" ht="18" customHeight="1" x14ac:dyDescent="0.3"/>
    <row r="253" s="1" customFormat="1" ht="18" customHeight="1" x14ac:dyDescent="0.3"/>
    <row r="254" s="1" customFormat="1" ht="18" customHeight="1" x14ac:dyDescent="0.3"/>
    <row r="255" s="1" customFormat="1" ht="18" customHeight="1" x14ac:dyDescent="0.3"/>
    <row r="256" s="1" customFormat="1" ht="18" customHeight="1" x14ac:dyDescent="0.3"/>
    <row r="257" s="1" customFormat="1" ht="18" customHeight="1" x14ac:dyDescent="0.3"/>
    <row r="258" s="1" customFormat="1" ht="18" customHeight="1" x14ac:dyDescent="0.3"/>
    <row r="259" s="1" customFormat="1" ht="18" customHeight="1" x14ac:dyDescent="0.3"/>
    <row r="260" s="1" customFormat="1" ht="18" customHeight="1" x14ac:dyDescent="0.3"/>
    <row r="261" s="1" customFormat="1" ht="18" customHeight="1" x14ac:dyDescent="0.3"/>
    <row r="262" s="1" customFormat="1" ht="18" customHeight="1" x14ac:dyDescent="0.3"/>
    <row r="263" s="1" customFormat="1" ht="18" customHeight="1" x14ac:dyDescent="0.3"/>
    <row r="264" s="1" customFormat="1" ht="18" customHeight="1" x14ac:dyDescent="0.3"/>
    <row r="265" s="1" customFormat="1" ht="18" customHeight="1" x14ac:dyDescent="0.3"/>
    <row r="266" s="1" customFormat="1" ht="18" customHeight="1" x14ac:dyDescent="0.3"/>
    <row r="267" s="1" customFormat="1" ht="18" customHeight="1" x14ac:dyDescent="0.3"/>
    <row r="268" s="1" customFormat="1" ht="18" customHeight="1" x14ac:dyDescent="0.3"/>
    <row r="269" s="1" customFormat="1" ht="18" customHeight="1" x14ac:dyDescent="0.3"/>
    <row r="270" s="1" customFormat="1" ht="18" customHeight="1" x14ac:dyDescent="0.3"/>
    <row r="271" s="1" customFormat="1" ht="18" customHeight="1" x14ac:dyDescent="0.3"/>
    <row r="272" s="1" customFormat="1" ht="18" customHeight="1" x14ac:dyDescent="0.3"/>
    <row r="273" s="1" customFormat="1" ht="18" customHeight="1" x14ac:dyDescent="0.3"/>
    <row r="274" s="1" customFormat="1" ht="18" customHeight="1" x14ac:dyDescent="0.3"/>
    <row r="275" s="1" customFormat="1" ht="18" customHeight="1" x14ac:dyDescent="0.3"/>
    <row r="276" s="1" customFormat="1" ht="18" customHeight="1" x14ac:dyDescent="0.3"/>
    <row r="277" s="1" customFormat="1" ht="18" customHeight="1" x14ac:dyDescent="0.3"/>
    <row r="278" s="1" customFormat="1" ht="18" customHeight="1" x14ac:dyDescent="0.3"/>
    <row r="279" s="1" customFormat="1" ht="18" customHeight="1" x14ac:dyDescent="0.3"/>
    <row r="280" s="1" customFormat="1" ht="18" customHeight="1" x14ac:dyDescent="0.3"/>
    <row r="281" s="1" customFormat="1" ht="18" customHeight="1" x14ac:dyDescent="0.3"/>
    <row r="282" s="1" customFormat="1" ht="18" customHeight="1" x14ac:dyDescent="0.3"/>
    <row r="283" s="1" customFormat="1" ht="18" customHeight="1" x14ac:dyDescent="0.3"/>
    <row r="284" s="1" customFormat="1" ht="18" customHeight="1" x14ac:dyDescent="0.3"/>
    <row r="285" s="1" customFormat="1" ht="18" customHeight="1" x14ac:dyDescent="0.3"/>
    <row r="286" s="1" customFormat="1" ht="18" customHeight="1" x14ac:dyDescent="0.3"/>
    <row r="287" s="1" customFormat="1" ht="18" customHeight="1" x14ac:dyDescent="0.3"/>
    <row r="288" s="1" customFormat="1" ht="18" customHeight="1" x14ac:dyDescent="0.3"/>
    <row r="289" s="1" customFormat="1" ht="18" customHeight="1" x14ac:dyDescent="0.3"/>
    <row r="290" s="1" customFormat="1" ht="18" customHeight="1" x14ac:dyDescent="0.3"/>
    <row r="291" s="1" customFormat="1" ht="18" customHeight="1" x14ac:dyDescent="0.3"/>
    <row r="292" s="1" customFormat="1" ht="18" customHeight="1" x14ac:dyDescent="0.3"/>
    <row r="293" s="1" customFormat="1" ht="18" customHeight="1" x14ac:dyDescent="0.3"/>
    <row r="294" s="1" customFormat="1" ht="18" customHeight="1" x14ac:dyDescent="0.3"/>
    <row r="295" s="1" customFormat="1" ht="18" customHeight="1" x14ac:dyDescent="0.3"/>
    <row r="296" s="1" customFormat="1" ht="18" customHeight="1" x14ac:dyDescent="0.3"/>
    <row r="297" s="1" customFormat="1" ht="18" customHeight="1" x14ac:dyDescent="0.3"/>
    <row r="298" s="1" customFormat="1" ht="18" customHeight="1" x14ac:dyDescent="0.3"/>
    <row r="299" s="1" customFormat="1" ht="18" customHeight="1" x14ac:dyDescent="0.3"/>
    <row r="300" s="1" customFormat="1" ht="18" customHeight="1" x14ac:dyDescent="0.3"/>
    <row r="301" s="1" customFormat="1" ht="18" customHeight="1" x14ac:dyDescent="0.3"/>
    <row r="302" s="1" customFormat="1" ht="18" customHeight="1" x14ac:dyDescent="0.3"/>
    <row r="303" s="1" customFormat="1" ht="18" customHeight="1" x14ac:dyDescent="0.3"/>
    <row r="304" s="1" customFormat="1" ht="18" customHeight="1" x14ac:dyDescent="0.3"/>
    <row r="305" s="1" customFormat="1" ht="18" customHeight="1" x14ac:dyDescent="0.3"/>
    <row r="306" s="1" customFormat="1" ht="18" customHeight="1" x14ac:dyDescent="0.3"/>
    <row r="307" s="1" customFormat="1" ht="18" customHeight="1" x14ac:dyDescent="0.3"/>
    <row r="308" s="1" customFormat="1" ht="18" customHeight="1" x14ac:dyDescent="0.3"/>
    <row r="309" s="1" customFormat="1" ht="18" customHeight="1" x14ac:dyDescent="0.3"/>
    <row r="310" s="1" customFormat="1" ht="18" customHeight="1" x14ac:dyDescent="0.3"/>
    <row r="311" s="1" customFormat="1" ht="18" customHeight="1" x14ac:dyDescent="0.3"/>
    <row r="312" s="1" customFormat="1" ht="18" customHeight="1" x14ac:dyDescent="0.3"/>
    <row r="313" s="1" customFormat="1" ht="18" customHeight="1" x14ac:dyDescent="0.3"/>
    <row r="314" s="1" customFormat="1" ht="18" customHeight="1" x14ac:dyDescent="0.3"/>
    <row r="315" s="1" customFormat="1" ht="18" customHeight="1" x14ac:dyDescent="0.3"/>
    <row r="316" s="1" customFormat="1" ht="18" customHeight="1" x14ac:dyDescent="0.3"/>
    <row r="317" s="1" customFormat="1" ht="18" customHeight="1" x14ac:dyDescent="0.3"/>
    <row r="318" s="1" customFormat="1" ht="18" customHeight="1" x14ac:dyDescent="0.3"/>
    <row r="319" s="1" customFormat="1" ht="18" customHeight="1" x14ac:dyDescent="0.3"/>
    <row r="320" s="1" customFormat="1" ht="18" customHeight="1" x14ac:dyDescent="0.3"/>
    <row r="321" s="1" customFormat="1" ht="18" customHeight="1" x14ac:dyDescent="0.3"/>
    <row r="322" s="1" customFormat="1" ht="18" customHeight="1" x14ac:dyDescent="0.3"/>
    <row r="323" s="1" customFormat="1" ht="18" customHeight="1" x14ac:dyDescent="0.3"/>
    <row r="324" s="1" customFormat="1" ht="18" customHeight="1" x14ac:dyDescent="0.3"/>
    <row r="325" s="1" customFormat="1" ht="18" customHeight="1" x14ac:dyDescent="0.3"/>
    <row r="326" s="1" customFormat="1" ht="18" customHeight="1" x14ac:dyDescent="0.3"/>
    <row r="327" s="1" customFormat="1" ht="18" customHeight="1" x14ac:dyDescent="0.3"/>
    <row r="328" s="1" customFormat="1" ht="18" customHeight="1" x14ac:dyDescent="0.3"/>
    <row r="329" s="1" customFormat="1" ht="18" customHeight="1" x14ac:dyDescent="0.3"/>
    <row r="330" s="1" customFormat="1" ht="18" customHeight="1" x14ac:dyDescent="0.3"/>
    <row r="331" s="1" customFormat="1" ht="18" customHeight="1" x14ac:dyDescent="0.3"/>
    <row r="332" s="1" customFormat="1" ht="18" customHeight="1" x14ac:dyDescent="0.3"/>
    <row r="333" s="1" customFormat="1" ht="18" customHeight="1" x14ac:dyDescent="0.3"/>
    <row r="334" s="1" customFormat="1" ht="18" customHeight="1" x14ac:dyDescent="0.3"/>
    <row r="335" s="1" customFormat="1" ht="18" customHeight="1" x14ac:dyDescent="0.3"/>
    <row r="336" s="1" customFormat="1" ht="18" customHeight="1" x14ac:dyDescent="0.3"/>
    <row r="337" s="1" customFormat="1" ht="18" customHeight="1" x14ac:dyDescent="0.3"/>
    <row r="338" s="1" customFormat="1" ht="18" customHeight="1" x14ac:dyDescent="0.3"/>
    <row r="339" s="1" customFormat="1" ht="18" customHeight="1" x14ac:dyDescent="0.3"/>
    <row r="340" s="1" customFormat="1" ht="18" customHeight="1" x14ac:dyDescent="0.3"/>
    <row r="341" s="1" customFormat="1" ht="18" customHeight="1" x14ac:dyDescent="0.3"/>
    <row r="342" s="1" customFormat="1" ht="18" customHeight="1" x14ac:dyDescent="0.3"/>
    <row r="343" s="1" customFormat="1" ht="18" customHeight="1" x14ac:dyDescent="0.3"/>
    <row r="344" s="1" customFormat="1" ht="18" customHeight="1" x14ac:dyDescent="0.3"/>
    <row r="345" s="1" customFormat="1" ht="18" customHeight="1" x14ac:dyDescent="0.3"/>
    <row r="346" s="1" customFormat="1" ht="18" customHeight="1" x14ac:dyDescent="0.3"/>
    <row r="347" s="1" customFormat="1" ht="18" customHeight="1" x14ac:dyDescent="0.3"/>
    <row r="348" s="1" customFormat="1" ht="18" customHeight="1" x14ac:dyDescent="0.3"/>
    <row r="349" s="1" customFormat="1" ht="18" customHeight="1" x14ac:dyDescent="0.3"/>
    <row r="350" s="1" customFormat="1" ht="18" customHeight="1" x14ac:dyDescent="0.3"/>
    <row r="351" s="1" customFormat="1" ht="18" customHeight="1" x14ac:dyDescent="0.3"/>
    <row r="352" s="1" customFormat="1" ht="18" customHeight="1" x14ac:dyDescent="0.3"/>
    <row r="353" s="1" customFormat="1" ht="18" customHeight="1" x14ac:dyDescent="0.3"/>
    <row r="354" s="1" customFormat="1" ht="18" customHeight="1" x14ac:dyDescent="0.3"/>
    <row r="355" s="1" customFormat="1" ht="18" customHeight="1" x14ac:dyDescent="0.3"/>
    <row r="356" s="1" customFormat="1" ht="18" customHeight="1" x14ac:dyDescent="0.3"/>
    <row r="357" s="1" customFormat="1" ht="18" customHeight="1" x14ac:dyDescent="0.3"/>
    <row r="358" s="1" customFormat="1" ht="18" customHeight="1" x14ac:dyDescent="0.3"/>
    <row r="359" s="1" customFormat="1" ht="18" customHeight="1" x14ac:dyDescent="0.3"/>
    <row r="360" s="1" customFormat="1" ht="18" customHeight="1" x14ac:dyDescent="0.3"/>
    <row r="361" s="1" customFormat="1" ht="18" customHeight="1" x14ac:dyDescent="0.3"/>
    <row r="362" s="1" customFormat="1" ht="18" customHeight="1" x14ac:dyDescent="0.3"/>
    <row r="363" s="1" customFormat="1" ht="18" customHeight="1" x14ac:dyDescent="0.3"/>
    <row r="364" s="1" customFormat="1" ht="18" customHeight="1" x14ac:dyDescent="0.3"/>
    <row r="365" s="1" customFormat="1" ht="18" customHeight="1" x14ac:dyDescent="0.3"/>
    <row r="366" s="1" customFormat="1" ht="18" customHeight="1" x14ac:dyDescent="0.3"/>
    <row r="367" s="1" customFormat="1" ht="18" customHeight="1" x14ac:dyDescent="0.3"/>
    <row r="368" s="1" customFormat="1" ht="18" customHeight="1" x14ac:dyDescent="0.3"/>
    <row r="369" s="1" customFormat="1" ht="18" customHeight="1" x14ac:dyDescent="0.3"/>
    <row r="370" s="1" customFormat="1" ht="18" customHeight="1" x14ac:dyDescent="0.3"/>
    <row r="371" s="1" customFormat="1" ht="18" customHeight="1" x14ac:dyDescent="0.3"/>
    <row r="372" s="1" customFormat="1" ht="18" customHeight="1" x14ac:dyDescent="0.3"/>
    <row r="373" s="1" customFormat="1" ht="18" customHeight="1" x14ac:dyDescent="0.3"/>
    <row r="374" s="1" customFormat="1" ht="18" customHeight="1" x14ac:dyDescent="0.3"/>
    <row r="375" s="1" customFormat="1" ht="18" customHeight="1" x14ac:dyDescent="0.3"/>
    <row r="376" s="1" customFormat="1" ht="18" customHeight="1" x14ac:dyDescent="0.3"/>
    <row r="377" s="1" customFormat="1" ht="18" customHeight="1" x14ac:dyDescent="0.3"/>
    <row r="378" s="1" customFormat="1" ht="18" customHeight="1" x14ac:dyDescent="0.3"/>
    <row r="379" s="1" customFormat="1" ht="18" customHeight="1" x14ac:dyDescent="0.3"/>
    <row r="380" s="1" customFormat="1" ht="18" customHeight="1" x14ac:dyDescent="0.3"/>
    <row r="381" s="1" customFormat="1" ht="18" customHeight="1" x14ac:dyDescent="0.3"/>
    <row r="382" s="1" customFormat="1" ht="18" customHeigh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</sheetData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77" orientation="landscape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M447"/>
  <sheetViews>
    <sheetView topLeftCell="A22" workbookViewId="0">
      <selection activeCell="Q34" sqref="Q34"/>
    </sheetView>
  </sheetViews>
  <sheetFormatPr baseColWidth="10" defaultColWidth="11.42578125" defaultRowHeight="16.5" x14ac:dyDescent="0.3"/>
  <cols>
    <col min="1" max="1" width="2.28515625" style="1" customWidth="1"/>
    <col min="2" max="2" width="2.7109375" style="1" customWidth="1"/>
    <col min="3" max="3" width="3.7109375" style="1" customWidth="1"/>
    <col min="4" max="4" width="27.7109375" style="1" customWidth="1"/>
    <col min="5" max="5" width="22.140625" style="1" customWidth="1"/>
    <col min="6" max="6" width="22" style="1" customWidth="1"/>
    <col min="7" max="7" width="3.7109375" style="1" customWidth="1"/>
    <col min="8" max="8" width="2.85546875" style="1" customWidth="1"/>
    <col min="9" max="9" width="3.7109375" style="1" customWidth="1"/>
    <col min="10" max="10" width="27.7109375" style="1" customWidth="1"/>
    <col min="11" max="11" width="22.140625" style="1" customWidth="1"/>
    <col min="12" max="12" width="22.28515625" style="1" customWidth="1"/>
    <col min="13" max="13" width="3" style="1" customWidth="1"/>
    <col min="14" max="14" width="3.28515625" style="1" customWidth="1"/>
    <col min="15" max="16384" width="11.42578125" style="1"/>
  </cols>
  <sheetData>
    <row r="1" spans="2:13" s="2" customFormat="1" ht="34.5" customHeight="1" x14ac:dyDescent="0.6">
      <c r="B1" s="2" t="s">
        <v>0</v>
      </c>
      <c r="E1" s="3"/>
      <c r="F1" s="3"/>
      <c r="G1" s="36" t="s">
        <v>1</v>
      </c>
      <c r="L1" s="37" t="s">
        <v>71</v>
      </c>
    </row>
    <row r="2" spans="2:13" ht="6" customHeight="1" thickBot="1" x14ac:dyDescent="0.35"/>
    <row r="3" spans="2:13" ht="6" customHeight="1" x14ac:dyDescent="0.3">
      <c r="B3" s="4"/>
      <c r="C3" s="5"/>
      <c r="D3" s="5"/>
      <c r="E3" s="5"/>
      <c r="F3" s="5"/>
      <c r="G3" s="5"/>
      <c r="H3" s="4"/>
      <c r="I3" s="5"/>
      <c r="J3" s="5"/>
      <c r="K3" s="5"/>
      <c r="L3" s="5"/>
      <c r="M3" s="6"/>
    </row>
    <row r="4" spans="2:13" ht="22.5" customHeight="1" x14ac:dyDescent="0.4">
      <c r="B4" s="7"/>
      <c r="D4" s="52" t="s">
        <v>14</v>
      </c>
      <c r="E4" s="52"/>
      <c r="F4" s="52"/>
      <c r="H4" s="7"/>
      <c r="J4" s="52" t="s">
        <v>15</v>
      </c>
      <c r="K4" s="52"/>
      <c r="L4" s="52"/>
      <c r="M4" s="8"/>
    </row>
    <row r="5" spans="2:13" ht="6" customHeight="1" thickBot="1" x14ac:dyDescent="0.35">
      <c r="B5" s="9"/>
      <c r="C5" s="13"/>
      <c r="D5" s="13"/>
      <c r="E5" s="26"/>
      <c r="F5" s="26"/>
      <c r="G5" s="26"/>
      <c r="H5" s="28"/>
      <c r="I5" s="29"/>
      <c r="J5" s="29"/>
      <c r="K5" s="26"/>
      <c r="L5" s="26"/>
      <c r="M5" s="27"/>
    </row>
    <row r="6" spans="2:13" ht="10.5" customHeight="1" x14ac:dyDescent="0.3">
      <c r="B6" s="4"/>
      <c r="C6" s="17"/>
      <c r="D6" s="17"/>
      <c r="E6" s="17"/>
      <c r="F6" s="17"/>
      <c r="G6" s="18"/>
      <c r="H6" s="17"/>
      <c r="I6" s="17"/>
      <c r="J6" s="17"/>
      <c r="K6" s="17"/>
      <c r="L6" s="17"/>
      <c r="M6" s="18"/>
    </row>
    <row r="7" spans="2:13" ht="18.75" customHeight="1" x14ac:dyDescent="0.35">
      <c r="B7" s="7"/>
      <c r="C7" s="21"/>
      <c r="D7" s="10"/>
      <c r="E7" s="35" t="s">
        <v>68</v>
      </c>
      <c r="F7" s="35" t="s">
        <v>72</v>
      </c>
      <c r="G7" s="25"/>
      <c r="H7" s="10"/>
      <c r="I7" s="21"/>
      <c r="J7" s="10"/>
      <c r="K7" s="35" t="s">
        <v>68</v>
      </c>
      <c r="L7" s="35" t="s">
        <v>72</v>
      </c>
      <c r="M7" s="25"/>
    </row>
    <row r="8" spans="2:13" ht="18.75" customHeight="1" x14ac:dyDescent="0.35">
      <c r="B8" s="7"/>
      <c r="C8" s="21"/>
      <c r="D8" s="10"/>
      <c r="E8" s="35"/>
      <c r="F8" s="35"/>
      <c r="G8" s="25"/>
      <c r="H8" s="10"/>
      <c r="I8" s="21"/>
      <c r="J8" s="10"/>
      <c r="K8" s="35"/>
      <c r="L8" s="35"/>
      <c r="M8" s="25"/>
    </row>
    <row r="9" spans="2:13" ht="10.5" customHeight="1" x14ac:dyDescent="0.35">
      <c r="B9" s="7"/>
      <c r="C9" s="21"/>
      <c r="D9" s="10"/>
      <c r="E9" s="35"/>
      <c r="F9" s="35"/>
      <c r="G9" s="25"/>
      <c r="H9" s="10"/>
      <c r="I9" s="21"/>
      <c r="J9" s="10"/>
      <c r="K9" s="35"/>
      <c r="L9" s="35"/>
      <c r="M9" s="25"/>
    </row>
    <row r="10" spans="2:13" ht="18" customHeight="1" x14ac:dyDescent="0.35">
      <c r="B10" s="7"/>
      <c r="C10" s="19" t="s">
        <v>2</v>
      </c>
      <c r="D10" s="10"/>
      <c r="E10" s="44">
        <f>SUM(E12:E18)</f>
        <v>32000</v>
      </c>
      <c r="F10" s="44">
        <f>SUM(F12:F18)</f>
        <v>31500</v>
      </c>
      <c r="G10" s="11"/>
      <c r="H10" s="10"/>
      <c r="I10" s="19" t="s">
        <v>22</v>
      </c>
      <c r="J10" s="10"/>
      <c r="K10" s="46">
        <v>75132.09</v>
      </c>
      <c r="L10" s="46">
        <f>K10+K21</f>
        <v>75595.179999999993</v>
      </c>
      <c r="M10" s="11"/>
    </row>
    <row r="11" spans="2:13" ht="10.5" customHeight="1" x14ac:dyDescent="0.35">
      <c r="B11" s="7"/>
      <c r="C11" s="19"/>
      <c r="D11" s="10"/>
      <c r="E11" s="33"/>
      <c r="F11" s="33"/>
      <c r="G11" s="11"/>
      <c r="H11" s="10"/>
      <c r="I11" s="19"/>
      <c r="J11" s="10"/>
      <c r="K11" s="38"/>
      <c r="L11" s="38"/>
      <c r="M11" s="11"/>
    </row>
    <row r="12" spans="2:13" ht="18" customHeight="1" x14ac:dyDescent="0.3">
      <c r="B12" s="7"/>
      <c r="C12" s="10"/>
      <c r="D12" s="10" t="s">
        <v>58</v>
      </c>
      <c r="E12" s="32">
        <v>2556</v>
      </c>
      <c r="F12" s="32">
        <v>2556</v>
      </c>
      <c r="G12" s="11"/>
      <c r="H12" s="10"/>
      <c r="I12" s="10"/>
      <c r="J12" s="10" t="s">
        <v>12</v>
      </c>
      <c r="K12" s="39">
        <v>75132.09</v>
      </c>
      <c r="L12" s="39">
        <f>75132.09+463.09</f>
        <v>75595.179999999993</v>
      </c>
      <c r="M12" s="16"/>
    </row>
    <row r="13" spans="2:13" ht="18" customHeight="1" x14ac:dyDescent="0.3">
      <c r="B13" s="7"/>
      <c r="C13" s="10"/>
      <c r="D13" s="10" t="s">
        <v>59</v>
      </c>
      <c r="E13" s="32">
        <v>-1556</v>
      </c>
      <c r="F13" s="32">
        <v>-2056</v>
      </c>
      <c r="G13" s="11"/>
      <c r="H13" s="10"/>
      <c r="I13" s="10"/>
      <c r="J13" s="10"/>
      <c r="K13" s="39"/>
      <c r="L13" s="39"/>
      <c r="M13" s="16"/>
    </row>
    <row r="14" spans="2:13" ht="18" customHeight="1" x14ac:dyDescent="0.3">
      <c r="B14" s="7"/>
      <c r="C14" s="10"/>
      <c r="D14" s="10" t="s">
        <v>61</v>
      </c>
      <c r="E14" s="32">
        <v>1500</v>
      </c>
      <c r="F14" s="32">
        <v>1500</v>
      </c>
      <c r="G14" s="11"/>
      <c r="H14" s="10"/>
      <c r="I14" s="10"/>
      <c r="J14" s="10"/>
      <c r="K14" s="39"/>
      <c r="L14" s="39"/>
      <c r="M14" s="16"/>
    </row>
    <row r="15" spans="2:13" ht="18" customHeight="1" x14ac:dyDescent="0.35">
      <c r="B15" s="7"/>
      <c r="C15" s="10"/>
      <c r="D15" s="10" t="s">
        <v>62</v>
      </c>
      <c r="E15" s="32">
        <v>-1500</v>
      </c>
      <c r="F15" s="32">
        <v>-1500</v>
      </c>
      <c r="G15" s="11"/>
      <c r="H15" s="10"/>
      <c r="I15" s="19" t="s">
        <v>33</v>
      </c>
      <c r="J15" s="10"/>
      <c r="K15" s="46">
        <f>K16</f>
        <v>0</v>
      </c>
      <c r="L15" s="46">
        <f>L16</f>
        <v>0</v>
      </c>
      <c r="M15" s="16"/>
    </row>
    <row r="16" spans="2:13" ht="18" customHeight="1" x14ac:dyDescent="0.35">
      <c r="B16" s="7"/>
      <c r="C16" s="10"/>
      <c r="D16" s="10" t="s">
        <v>18</v>
      </c>
      <c r="E16" s="32">
        <v>500</v>
      </c>
      <c r="F16" s="32">
        <v>500</v>
      </c>
      <c r="G16" s="11"/>
      <c r="H16" s="10"/>
      <c r="I16" s="19"/>
      <c r="J16" s="10"/>
      <c r="K16" s="46"/>
      <c r="L16" s="46"/>
      <c r="M16" s="11"/>
    </row>
    <row r="17" spans="2:13" ht="18" customHeight="1" x14ac:dyDescent="0.35">
      <c r="B17" s="7"/>
      <c r="C17" s="10"/>
      <c r="D17" s="10" t="s">
        <v>19</v>
      </c>
      <c r="E17" s="32">
        <v>50500</v>
      </c>
      <c r="F17" s="32">
        <v>50500</v>
      </c>
      <c r="G17" s="11"/>
      <c r="H17" s="10"/>
      <c r="I17" s="21"/>
      <c r="J17" s="10"/>
      <c r="K17" s="47"/>
      <c r="L17" s="47"/>
      <c r="M17" s="11"/>
    </row>
    <row r="18" spans="2:13" ht="18" customHeight="1" x14ac:dyDescent="0.35">
      <c r="B18" s="7"/>
      <c r="C18" s="10"/>
      <c r="D18" s="10" t="s">
        <v>38</v>
      </c>
      <c r="E18" s="32">
        <v>-20000</v>
      </c>
      <c r="F18" s="32">
        <v>-20000</v>
      </c>
      <c r="G18" s="11"/>
      <c r="H18" s="10"/>
      <c r="I18" s="21"/>
      <c r="J18" s="10"/>
      <c r="K18" s="47"/>
      <c r="L18" s="47"/>
      <c r="M18" s="11"/>
    </row>
    <row r="19" spans="2:13" ht="10.5" customHeight="1" x14ac:dyDescent="0.3">
      <c r="B19" s="7"/>
      <c r="C19" s="10"/>
      <c r="D19" s="10"/>
      <c r="E19" s="32"/>
      <c r="F19" s="32"/>
      <c r="G19" s="11"/>
      <c r="H19" s="10"/>
      <c r="I19" s="10"/>
      <c r="J19" s="10"/>
      <c r="K19" s="39"/>
      <c r="L19" s="39"/>
      <c r="M19" s="11"/>
    </row>
    <row r="20" spans="2:13" ht="10.5" customHeight="1" x14ac:dyDescent="0.3">
      <c r="B20" s="7"/>
      <c r="C20" s="10"/>
      <c r="D20" s="10"/>
      <c r="E20" s="32"/>
      <c r="F20" s="32"/>
      <c r="G20" s="11"/>
      <c r="H20" s="10"/>
      <c r="I20" s="10"/>
      <c r="J20" s="10"/>
      <c r="K20" s="39"/>
      <c r="L20" s="39"/>
      <c r="M20" s="11"/>
    </row>
    <row r="21" spans="2:13" ht="18" customHeight="1" x14ac:dyDescent="0.4">
      <c r="B21" s="7"/>
      <c r="C21" s="19" t="s">
        <v>11</v>
      </c>
      <c r="D21" s="10"/>
      <c r="E21" s="44"/>
      <c r="F21" s="44"/>
      <c r="G21" s="25"/>
      <c r="H21" s="21"/>
      <c r="I21" s="42" t="s">
        <v>41</v>
      </c>
      <c r="J21" s="50"/>
      <c r="K21" s="54">
        <v>463.09</v>
      </c>
      <c r="L21" s="54" t="s">
        <v>73</v>
      </c>
      <c r="M21" s="25"/>
    </row>
    <row r="22" spans="2:13" ht="10.5" customHeight="1" x14ac:dyDescent="0.3">
      <c r="B22" s="7"/>
      <c r="C22" s="10"/>
      <c r="D22" s="10"/>
      <c r="E22" s="45"/>
      <c r="F22" s="45"/>
      <c r="G22" s="11"/>
      <c r="H22" s="10"/>
      <c r="I22" s="10"/>
      <c r="J22" s="10"/>
      <c r="K22" s="39"/>
      <c r="L22" s="39"/>
      <c r="M22" s="11"/>
    </row>
    <row r="23" spans="2:13" ht="18" customHeight="1" x14ac:dyDescent="0.35">
      <c r="B23" s="7"/>
      <c r="C23" s="19" t="s">
        <v>20</v>
      </c>
      <c r="D23" s="10"/>
      <c r="E23" s="44">
        <f>SUM(E28:E31)</f>
        <v>43595.18</v>
      </c>
      <c r="F23" s="44">
        <f>SUM(F28:F31)</f>
        <v>42278.37000000001</v>
      </c>
      <c r="G23" s="11"/>
      <c r="H23" s="10"/>
      <c r="I23" s="10"/>
      <c r="J23" s="10"/>
      <c r="K23" s="43"/>
      <c r="L23" s="43"/>
      <c r="M23" s="16"/>
    </row>
    <row r="24" spans="2:13" ht="12" customHeight="1" x14ac:dyDescent="0.35">
      <c r="B24" s="7"/>
      <c r="C24" s="19"/>
      <c r="D24" s="10"/>
      <c r="E24" s="33"/>
      <c r="F24" s="33"/>
      <c r="G24" s="11"/>
      <c r="H24" s="10"/>
      <c r="I24" s="10"/>
      <c r="J24" s="10"/>
      <c r="K24" s="39"/>
      <c r="L24" s="39"/>
      <c r="M24" s="16"/>
    </row>
    <row r="25" spans="2:13" ht="18" customHeight="1" x14ac:dyDescent="0.35">
      <c r="B25" s="7"/>
      <c r="C25" s="19"/>
      <c r="D25" s="10" t="s">
        <v>25</v>
      </c>
      <c r="E25" s="51"/>
      <c r="F25" s="51"/>
      <c r="G25" s="11"/>
      <c r="H25" s="10"/>
      <c r="I25" s="10"/>
      <c r="J25" s="10"/>
      <c r="K25" s="39"/>
      <c r="L25" s="39"/>
      <c r="M25" s="16"/>
    </row>
    <row r="26" spans="2:13" ht="18" customHeight="1" x14ac:dyDescent="0.35">
      <c r="B26" s="7"/>
      <c r="C26" s="19"/>
      <c r="D26" s="10" t="s">
        <v>10</v>
      </c>
      <c r="E26" s="32"/>
      <c r="F26" s="32"/>
      <c r="G26" s="11"/>
      <c r="H26" s="10"/>
      <c r="I26" s="10"/>
      <c r="J26" s="10"/>
      <c r="K26" s="39"/>
      <c r="L26" s="39"/>
      <c r="M26" s="16"/>
    </row>
    <row r="27" spans="2:13" ht="18" customHeight="1" x14ac:dyDescent="0.3">
      <c r="B27" s="7"/>
      <c r="C27" s="10"/>
      <c r="D27" s="10" t="s">
        <v>7</v>
      </c>
      <c r="E27" s="51"/>
      <c r="F27" s="51"/>
      <c r="G27" s="11"/>
      <c r="H27" s="10"/>
      <c r="I27" s="10"/>
      <c r="J27" s="10"/>
      <c r="K27" s="39"/>
      <c r="L27" s="39"/>
      <c r="M27" s="16"/>
    </row>
    <row r="28" spans="2:13" ht="18" customHeight="1" x14ac:dyDescent="0.3">
      <c r="B28" s="7"/>
      <c r="C28" s="10"/>
      <c r="D28" s="10" t="s">
        <v>8</v>
      </c>
      <c r="E28" s="32">
        <v>414.14</v>
      </c>
      <c r="F28" s="32">
        <v>417.11</v>
      </c>
      <c r="G28" s="11"/>
      <c r="H28" s="10"/>
      <c r="I28" s="10"/>
      <c r="J28" s="10"/>
      <c r="K28" s="39"/>
      <c r="L28" s="39"/>
      <c r="M28" s="11"/>
    </row>
    <row r="29" spans="2:13" ht="18" customHeight="1" x14ac:dyDescent="0.3">
      <c r="B29" s="7"/>
      <c r="C29" s="10"/>
      <c r="D29" s="10" t="s">
        <v>46</v>
      </c>
      <c r="E29" s="32">
        <v>41866.44</v>
      </c>
      <c r="F29" s="32">
        <f>42180.48-5000</f>
        <v>37180.480000000003</v>
      </c>
      <c r="G29" s="11"/>
      <c r="H29" s="10"/>
      <c r="I29" s="10"/>
      <c r="J29" s="10"/>
      <c r="K29" s="39"/>
      <c r="L29" s="39"/>
      <c r="M29" s="11"/>
    </row>
    <row r="30" spans="2:13" ht="18" customHeight="1" x14ac:dyDescent="0.3">
      <c r="B30" s="7"/>
      <c r="C30" s="21"/>
      <c r="D30" s="10" t="s">
        <v>21</v>
      </c>
      <c r="E30" s="32">
        <v>1292.9000000000001</v>
      </c>
      <c r="F30" s="32">
        <v>4645.4799999999996</v>
      </c>
      <c r="G30" s="25"/>
      <c r="H30" s="21"/>
      <c r="I30" s="21"/>
      <c r="J30" s="21"/>
      <c r="K30" s="38"/>
      <c r="L30" s="38"/>
      <c r="M30" s="25"/>
    </row>
    <row r="31" spans="2:13" ht="18" customHeight="1" x14ac:dyDescent="0.3">
      <c r="B31" s="7"/>
      <c r="C31" s="21"/>
      <c r="D31" s="10" t="s">
        <v>9</v>
      </c>
      <c r="E31" s="32">
        <v>21.7</v>
      </c>
      <c r="F31" s="32">
        <f>21.7+13.6</f>
        <v>35.299999999999997</v>
      </c>
      <c r="G31" s="25"/>
      <c r="H31" s="21"/>
      <c r="I31" s="21"/>
      <c r="J31" s="21"/>
      <c r="K31" s="38"/>
      <c r="L31" s="38"/>
      <c r="M31" s="25"/>
    </row>
    <row r="32" spans="2:13" ht="6" customHeight="1" x14ac:dyDescent="0.3">
      <c r="B32" s="7"/>
      <c r="C32" s="10"/>
      <c r="D32" s="10"/>
      <c r="E32" s="32"/>
      <c r="F32" s="32"/>
      <c r="G32" s="11"/>
      <c r="H32" s="10"/>
      <c r="I32" s="21"/>
      <c r="J32" s="10"/>
      <c r="K32" s="39"/>
      <c r="L32" s="39"/>
      <c r="M32" s="16"/>
    </row>
    <row r="33" spans="2:13" ht="18" customHeight="1" x14ac:dyDescent="0.3">
      <c r="B33" s="7"/>
      <c r="C33" s="10"/>
      <c r="D33" s="10"/>
      <c r="E33" s="32"/>
      <c r="F33" s="32"/>
      <c r="G33" s="11"/>
      <c r="H33" s="10"/>
      <c r="I33" s="10"/>
      <c r="J33" s="10"/>
      <c r="K33" s="39"/>
      <c r="L33" s="39"/>
      <c r="M33" s="16"/>
    </row>
    <row r="34" spans="2:13" ht="18" customHeight="1" x14ac:dyDescent="0.3">
      <c r="B34" s="7"/>
      <c r="C34" s="10"/>
      <c r="D34" s="10"/>
      <c r="E34" s="32"/>
      <c r="F34" s="32"/>
      <c r="G34" s="11"/>
      <c r="H34" s="10"/>
      <c r="I34" s="10"/>
      <c r="J34" s="10"/>
      <c r="K34" s="39"/>
      <c r="L34" s="39"/>
      <c r="M34" s="16"/>
    </row>
    <row r="35" spans="2:13" ht="24" customHeight="1" thickBot="1" x14ac:dyDescent="0.45">
      <c r="B35" s="7"/>
      <c r="C35" s="10"/>
      <c r="D35" s="42" t="s">
        <v>28</v>
      </c>
      <c r="E35" s="41">
        <f>E10+E23</f>
        <v>75595.179999999993</v>
      </c>
      <c r="F35" s="41">
        <f>F10+F23</f>
        <v>73778.37000000001</v>
      </c>
      <c r="G35" s="11"/>
      <c r="H35" s="10"/>
      <c r="I35" s="10"/>
      <c r="J35" s="42" t="s">
        <v>27</v>
      </c>
      <c r="K35" s="41">
        <f>K10+K21</f>
        <v>75595.179999999993</v>
      </c>
      <c r="L35" s="41">
        <f>L10+L21</f>
        <v>73778.37</v>
      </c>
      <c r="M35" s="16"/>
    </row>
    <row r="36" spans="2:13" ht="18" customHeight="1" thickTop="1" x14ac:dyDescent="0.3">
      <c r="B36" s="7"/>
      <c r="C36" s="10"/>
      <c r="D36" s="10"/>
      <c r="E36" s="12"/>
      <c r="F36" s="12"/>
      <c r="G36" s="11"/>
      <c r="H36" s="10"/>
      <c r="I36" s="10"/>
      <c r="J36" s="10"/>
      <c r="K36" s="39"/>
      <c r="L36" s="39"/>
      <c r="M36" s="16"/>
    </row>
    <row r="37" spans="2:13" ht="18" customHeight="1" thickBot="1" x14ac:dyDescent="0.35">
      <c r="B37" s="9"/>
      <c r="C37" s="13"/>
      <c r="D37" s="13"/>
      <c r="E37" s="31"/>
      <c r="F37" s="31"/>
      <c r="G37" s="14"/>
      <c r="H37" s="13"/>
      <c r="I37" s="13"/>
      <c r="J37" s="13"/>
      <c r="K37" s="13"/>
      <c r="L37" s="13"/>
      <c r="M37" s="14"/>
    </row>
    <row r="38" spans="2:13" ht="18" customHeight="1" x14ac:dyDescent="0.4">
      <c r="C38" s="10"/>
      <c r="D38" s="53"/>
      <c r="E38" s="53"/>
      <c r="F38" s="12"/>
      <c r="G38" s="10"/>
      <c r="H38" s="10"/>
      <c r="I38" s="10"/>
      <c r="J38" s="53"/>
      <c r="K38" s="53"/>
      <c r="L38" s="10"/>
      <c r="M38" s="10"/>
    </row>
    <row r="39" spans="2:13" ht="18" customHeight="1" x14ac:dyDescent="0.3">
      <c r="C39" s="21"/>
      <c r="D39" s="10"/>
      <c r="E39" s="20"/>
      <c r="F39" s="20"/>
      <c r="G39" s="21"/>
      <c r="H39" s="10"/>
      <c r="I39" s="10"/>
      <c r="J39" s="10"/>
      <c r="K39" s="48"/>
      <c r="L39" s="10"/>
      <c r="M39" s="10"/>
    </row>
    <row r="40" spans="2:13" ht="18" customHeight="1" x14ac:dyDescent="0.3">
      <c r="C40" s="10"/>
      <c r="D40" s="10"/>
      <c r="E40" s="12"/>
      <c r="F40" s="12"/>
      <c r="G40" s="10"/>
      <c r="H40" s="10"/>
      <c r="I40" s="10"/>
      <c r="J40" s="48"/>
      <c r="K40" s="10"/>
      <c r="L40" s="10"/>
      <c r="M40" s="10"/>
    </row>
    <row r="41" spans="2:13" ht="18" customHeight="1" x14ac:dyDescent="0.3">
      <c r="C41" s="21"/>
      <c r="D41" s="10"/>
      <c r="E41" s="20"/>
      <c r="F41" s="20"/>
      <c r="G41" s="21"/>
      <c r="H41" s="10"/>
      <c r="I41" s="21"/>
      <c r="J41" s="48" t="s">
        <v>48</v>
      </c>
      <c r="K41" s="20"/>
      <c r="L41" s="10"/>
      <c r="M41" s="10"/>
    </row>
    <row r="42" spans="2:13" ht="18" customHeight="1" x14ac:dyDescent="0.3">
      <c r="C42" s="10"/>
      <c r="D42" s="10"/>
      <c r="E42" s="12"/>
      <c r="F42" s="12"/>
      <c r="G42" s="10"/>
      <c r="H42" s="10"/>
      <c r="I42" s="10"/>
      <c r="J42" s="10"/>
      <c r="K42" s="10"/>
      <c r="L42" s="10"/>
      <c r="M42" s="10"/>
    </row>
    <row r="43" spans="2:13" ht="18" customHeight="1" x14ac:dyDescent="0.3">
      <c r="C43" s="10"/>
      <c r="D43" s="10"/>
      <c r="E43" s="12"/>
      <c r="F43" s="12"/>
      <c r="G43" s="10"/>
      <c r="H43" s="10"/>
      <c r="I43" s="10"/>
      <c r="J43" s="10"/>
      <c r="K43" s="10"/>
      <c r="L43" s="10"/>
      <c r="M43" s="10"/>
    </row>
    <row r="44" spans="2:13" ht="18" customHeight="1" x14ac:dyDescent="0.3">
      <c r="C44" s="10"/>
      <c r="D44" s="10"/>
      <c r="E44" s="12"/>
      <c r="F44" s="12"/>
      <c r="G44" s="10"/>
      <c r="H44" s="10"/>
      <c r="I44" s="10"/>
      <c r="J44" s="10"/>
      <c r="K44" s="12"/>
      <c r="L44" s="12"/>
      <c r="M44" s="10"/>
    </row>
    <row r="45" spans="2:13" ht="18" customHeight="1" x14ac:dyDescent="0.3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2:13" ht="18" customHeight="1" x14ac:dyDescent="0.3">
      <c r="C46" s="21"/>
      <c r="D46" s="10"/>
      <c r="E46" s="20"/>
      <c r="F46" s="12"/>
      <c r="G46" s="21"/>
      <c r="H46" s="10"/>
      <c r="I46" s="10"/>
      <c r="J46" s="10"/>
      <c r="K46" s="10"/>
      <c r="L46" s="10"/>
      <c r="M46" s="10"/>
    </row>
    <row r="47" spans="2:13" ht="18" customHeight="1" x14ac:dyDescent="0.3">
      <c r="C47" s="10"/>
      <c r="D47" s="10"/>
      <c r="E47" s="12"/>
      <c r="F47" s="12"/>
      <c r="G47" s="10"/>
      <c r="H47" s="10"/>
      <c r="I47" s="10"/>
      <c r="J47" s="10"/>
      <c r="K47" s="10"/>
      <c r="L47" s="10"/>
      <c r="M47" s="10"/>
    </row>
    <row r="48" spans="2:13" ht="18" customHeight="1" x14ac:dyDescent="0.4">
      <c r="C48" s="10"/>
      <c r="D48" s="10"/>
      <c r="E48" s="30"/>
      <c r="F48" s="12"/>
      <c r="G48" s="10"/>
      <c r="H48" s="10"/>
      <c r="I48" s="10"/>
      <c r="J48" s="10"/>
      <c r="K48" s="30"/>
      <c r="L48" s="12"/>
      <c r="M48" s="10"/>
    </row>
    <row r="49" spans="2:13" ht="18" customHeight="1" x14ac:dyDescent="0.3">
      <c r="C49" s="10"/>
      <c r="D49" s="10"/>
      <c r="E49" s="12"/>
      <c r="F49" s="12"/>
      <c r="G49" s="10"/>
      <c r="H49" s="10"/>
      <c r="I49" s="10"/>
      <c r="J49" s="10"/>
      <c r="K49" s="10"/>
      <c r="L49" s="10"/>
      <c r="M49" s="10"/>
    </row>
    <row r="50" spans="2:13" ht="18" customHeight="1" x14ac:dyDescent="0.3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2:13" ht="18" customHeight="1" x14ac:dyDescent="0.3">
      <c r="C51" s="21"/>
      <c r="D51" s="10"/>
      <c r="E51" s="21"/>
      <c r="F51" s="21"/>
      <c r="G51" s="21"/>
      <c r="H51" s="10"/>
      <c r="I51" s="10"/>
      <c r="J51" s="10"/>
      <c r="K51" s="10"/>
      <c r="L51" s="10"/>
      <c r="M51" s="10"/>
    </row>
    <row r="52" spans="2:13" ht="18" customHeight="1" x14ac:dyDescent="0.3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2:13" ht="18" customHeight="1" x14ac:dyDescent="0.3">
      <c r="C53" s="21"/>
      <c r="D53" s="10"/>
      <c r="E53" s="21"/>
      <c r="F53" s="21"/>
      <c r="G53" s="21"/>
      <c r="H53" s="10"/>
      <c r="I53" s="10"/>
      <c r="J53" s="10"/>
      <c r="K53" s="10"/>
      <c r="L53" s="10"/>
      <c r="M53" s="10"/>
    </row>
    <row r="54" spans="2:13" ht="18" customHeight="1" x14ac:dyDescent="0.3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2:13" ht="18" customHeight="1" x14ac:dyDescent="0.35">
      <c r="B55" s="15"/>
      <c r="C55" s="15"/>
      <c r="D55" s="22"/>
      <c r="E55" s="23"/>
      <c r="F55" s="23"/>
      <c r="G55" s="24"/>
      <c r="H55" s="24"/>
      <c r="I55" s="24"/>
      <c r="J55" s="22"/>
      <c r="K55" s="23"/>
      <c r="L55" s="23"/>
      <c r="M55" s="24"/>
    </row>
    <row r="56" spans="2:13" ht="18" customHeight="1" x14ac:dyDescent="0.3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2:13" ht="18" customHeight="1" x14ac:dyDescent="0.3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2:13" ht="18" customHeight="1" x14ac:dyDescent="0.35">
      <c r="C58" s="10"/>
      <c r="D58" s="10"/>
      <c r="E58" s="10"/>
      <c r="F58" s="10"/>
      <c r="G58" s="10"/>
      <c r="H58" s="19"/>
      <c r="I58" s="10"/>
      <c r="J58" s="10"/>
      <c r="K58" s="20"/>
      <c r="L58" s="20"/>
      <c r="M58" s="10"/>
    </row>
    <row r="59" spans="2:13" ht="18" customHeight="1" x14ac:dyDescent="0.3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2:13" ht="18" customHeight="1" x14ac:dyDescent="0.3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2:13" ht="18" customHeight="1" x14ac:dyDescent="0.3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2:13" ht="18" customHeight="1" x14ac:dyDescent="0.3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2:13" ht="18" customHeight="1" x14ac:dyDescent="0.3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2:13" ht="18" customHeight="1" x14ac:dyDescent="0.3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3:13" ht="18" customHeight="1" x14ac:dyDescent="0.3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3:13" ht="18" customHeight="1" x14ac:dyDescent="0.3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3:13" ht="18" customHeight="1" x14ac:dyDescent="0.3"/>
    <row r="68" spans="3:13" ht="18" customHeight="1" x14ac:dyDescent="0.3"/>
    <row r="69" spans="3:13" ht="18" customHeight="1" x14ac:dyDescent="0.3"/>
    <row r="70" spans="3:13" ht="18" customHeight="1" x14ac:dyDescent="0.3"/>
    <row r="71" spans="3:13" ht="18" customHeight="1" x14ac:dyDescent="0.3"/>
    <row r="72" spans="3:13" ht="18" customHeight="1" x14ac:dyDescent="0.3"/>
    <row r="73" spans="3:13" ht="18" customHeight="1" x14ac:dyDescent="0.3"/>
    <row r="74" spans="3:13" ht="18" customHeight="1" x14ac:dyDescent="0.3"/>
    <row r="75" spans="3:13" ht="18" customHeight="1" x14ac:dyDescent="0.3"/>
    <row r="76" spans="3:13" ht="18" customHeight="1" x14ac:dyDescent="0.3"/>
    <row r="77" spans="3:13" ht="18" customHeight="1" x14ac:dyDescent="0.3"/>
    <row r="78" spans="3:13" ht="18" customHeight="1" x14ac:dyDescent="0.3"/>
    <row r="79" spans="3:13" ht="18" customHeight="1" x14ac:dyDescent="0.3"/>
    <row r="80" spans="3:13" ht="18" customHeight="1" x14ac:dyDescent="0.3"/>
    <row r="81" s="1" customFormat="1" ht="18" customHeight="1" x14ac:dyDescent="0.3"/>
    <row r="82" s="1" customFormat="1" ht="18" customHeight="1" x14ac:dyDescent="0.3"/>
    <row r="83" s="1" customFormat="1" ht="18" customHeight="1" x14ac:dyDescent="0.3"/>
    <row r="84" s="1" customFormat="1" ht="18" customHeight="1" x14ac:dyDescent="0.3"/>
    <row r="85" s="1" customFormat="1" ht="18" customHeight="1" x14ac:dyDescent="0.3"/>
    <row r="86" s="1" customFormat="1" ht="18" customHeight="1" x14ac:dyDescent="0.3"/>
    <row r="87" s="1" customFormat="1" ht="18" customHeight="1" x14ac:dyDescent="0.3"/>
    <row r="88" s="1" customFormat="1" ht="18" customHeight="1" x14ac:dyDescent="0.3"/>
    <row r="89" s="1" customFormat="1" ht="18" customHeight="1" x14ac:dyDescent="0.3"/>
    <row r="90" s="1" customFormat="1" ht="18" customHeight="1" x14ac:dyDescent="0.3"/>
    <row r="91" s="1" customFormat="1" ht="18" customHeight="1" x14ac:dyDescent="0.3"/>
    <row r="92" s="1" customFormat="1" ht="18" customHeight="1" x14ac:dyDescent="0.3"/>
    <row r="93" s="1" customFormat="1" ht="18" customHeight="1" x14ac:dyDescent="0.3"/>
    <row r="94" s="1" customFormat="1" ht="18" customHeight="1" x14ac:dyDescent="0.3"/>
    <row r="95" s="1" customFormat="1" ht="18" customHeight="1" x14ac:dyDescent="0.3"/>
    <row r="96" s="1" customFormat="1" ht="18" customHeight="1" x14ac:dyDescent="0.3"/>
    <row r="97" s="1" customFormat="1" ht="18" customHeight="1" x14ac:dyDescent="0.3"/>
    <row r="98" s="1" customFormat="1" ht="18" customHeight="1" x14ac:dyDescent="0.3"/>
    <row r="99" s="1" customFormat="1" ht="18" customHeight="1" x14ac:dyDescent="0.3"/>
    <row r="100" s="1" customFormat="1" ht="18" customHeight="1" x14ac:dyDescent="0.3"/>
    <row r="101" s="1" customFormat="1" ht="18" customHeight="1" x14ac:dyDescent="0.3"/>
    <row r="102" s="1" customFormat="1" ht="18" customHeight="1" x14ac:dyDescent="0.3"/>
    <row r="103" s="1" customFormat="1" ht="18" customHeight="1" x14ac:dyDescent="0.3"/>
    <row r="104" s="1" customFormat="1" ht="18" customHeight="1" x14ac:dyDescent="0.3"/>
    <row r="105" s="1" customFormat="1" ht="18" customHeight="1" x14ac:dyDescent="0.3"/>
    <row r="106" s="1" customFormat="1" ht="18" customHeight="1" x14ac:dyDescent="0.3"/>
    <row r="107" s="1" customFormat="1" ht="18" customHeight="1" x14ac:dyDescent="0.3"/>
    <row r="108" s="1" customFormat="1" ht="18" customHeight="1" x14ac:dyDescent="0.3"/>
    <row r="109" s="1" customFormat="1" ht="18" customHeight="1" x14ac:dyDescent="0.3"/>
    <row r="110" s="1" customFormat="1" ht="18" customHeight="1" x14ac:dyDescent="0.3"/>
    <row r="111" s="1" customFormat="1" ht="18" customHeight="1" x14ac:dyDescent="0.3"/>
    <row r="112" s="1" customFormat="1" ht="18" customHeight="1" x14ac:dyDescent="0.3"/>
    <row r="113" s="1" customFormat="1" ht="18" customHeight="1" x14ac:dyDescent="0.3"/>
    <row r="114" s="1" customFormat="1" ht="18" customHeight="1" x14ac:dyDescent="0.3"/>
    <row r="115" s="1" customFormat="1" ht="18" customHeight="1" x14ac:dyDescent="0.3"/>
    <row r="116" s="1" customFormat="1" ht="18" customHeight="1" x14ac:dyDescent="0.3"/>
    <row r="117" s="1" customFormat="1" ht="18" customHeight="1" x14ac:dyDescent="0.3"/>
    <row r="118" s="1" customFormat="1" ht="18" customHeight="1" x14ac:dyDescent="0.3"/>
    <row r="119" s="1" customFormat="1" ht="18" customHeight="1" x14ac:dyDescent="0.3"/>
    <row r="120" s="1" customFormat="1" ht="18" customHeight="1" x14ac:dyDescent="0.3"/>
    <row r="121" s="1" customFormat="1" ht="18" customHeight="1" x14ac:dyDescent="0.3"/>
    <row r="122" s="1" customFormat="1" ht="18" customHeight="1" x14ac:dyDescent="0.3"/>
    <row r="123" s="1" customFormat="1" ht="18" customHeight="1" x14ac:dyDescent="0.3"/>
    <row r="124" s="1" customFormat="1" ht="18" customHeight="1" x14ac:dyDescent="0.3"/>
    <row r="125" s="1" customFormat="1" ht="18" customHeight="1" x14ac:dyDescent="0.3"/>
    <row r="126" s="1" customFormat="1" ht="18" customHeight="1" x14ac:dyDescent="0.3"/>
    <row r="127" s="1" customFormat="1" ht="18" customHeight="1" x14ac:dyDescent="0.3"/>
    <row r="128" s="1" customFormat="1" ht="18" customHeight="1" x14ac:dyDescent="0.3"/>
    <row r="129" s="1" customFormat="1" ht="18" customHeight="1" x14ac:dyDescent="0.3"/>
    <row r="130" s="1" customFormat="1" ht="18" customHeight="1" x14ac:dyDescent="0.3"/>
    <row r="131" s="1" customFormat="1" ht="18" customHeight="1" x14ac:dyDescent="0.3"/>
    <row r="132" s="1" customFormat="1" ht="18" customHeight="1" x14ac:dyDescent="0.3"/>
    <row r="133" s="1" customFormat="1" ht="18" customHeight="1" x14ac:dyDescent="0.3"/>
    <row r="134" s="1" customFormat="1" ht="18" customHeight="1" x14ac:dyDescent="0.3"/>
    <row r="135" s="1" customFormat="1" ht="18" customHeight="1" x14ac:dyDescent="0.3"/>
    <row r="136" s="1" customFormat="1" ht="18" customHeight="1" x14ac:dyDescent="0.3"/>
    <row r="137" s="1" customFormat="1" ht="18" customHeight="1" x14ac:dyDescent="0.3"/>
    <row r="138" s="1" customFormat="1" ht="18" customHeight="1" x14ac:dyDescent="0.3"/>
    <row r="139" s="1" customFormat="1" ht="18" customHeight="1" x14ac:dyDescent="0.3"/>
    <row r="140" s="1" customFormat="1" ht="18" customHeight="1" x14ac:dyDescent="0.3"/>
    <row r="141" s="1" customFormat="1" ht="18" customHeight="1" x14ac:dyDescent="0.3"/>
    <row r="142" s="1" customFormat="1" ht="18" customHeight="1" x14ac:dyDescent="0.3"/>
    <row r="143" s="1" customFormat="1" ht="18" customHeight="1" x14ac:dyDescent="0.3"/>
    <row r="144" s="1" customFormat="1" ht="18" customHeight="1" x14ac:dyDescent="0.3"/>
    <row r="145" s="1" customFormat="1" ht="18" customHeight="1" x14ac:dyDescent="0.3"/>
    <row r="146" s="1" customFormat="1" ht="18" customHeight="1" x14ac:dyDescent="0.3"/>
    <row r="147" s="1" customFormat="1" ht="18" customHeight="1" x14ac:dyDescent="0.3"/>
    <row r="148" s="1" customFormat="1" ht="18" customHeight="1" x14ac:dyDescent="0.3"/>
    <row r="149" s="1" customFormat="1" ht="18" customHeight="1" x14ac:dyDescent="0.3"/>
    <row r="150" s="1" customFormat="1" ht="18" customHeight="1" x14ac:dyDescent="0.3"/>
    <row r="151" s="1" customFormat="1" ht="18" customHeight="1" x14ac:dyDescent="0.3"/>
    <row r="152" s="1" customFormat="1" ht="18" customHeight="1" x14ac:dyDescent="0.3"/>
    <row r="153" s="1" customFormat="1" ht="18" customHeight="1" x14ac:dyDescent="0.3"/>
    <row r="154" s="1" customFormat="1" ht="18" customHeight="1" x14ac:dyDescent="0.3"/>
    <row r="155" s="1" customFormat="1" ht="18" customHeight="1" x14ac:dyDescent="0.3"/>
    <row r="156" s="1" customFormat="1" ht="18" customHeight="1" x14ac:dyDescent="0.3"/>
    <row r="157" s="1" customFormat="1" ht="18" customHeight="1" x14ac:dyDescent="0.3"/>
    <row r="158" s="1" customFormat="1" ht="18" customHeight="1" x14ac:dyDescent="0.3"/>
    <row r="159" s="1" customFormat="1" ht="18" customHeight="1" x14ac:dyDescent="0.3"/>
    <row r="160" s="1" customFormat="1" ht="18" customHeight="1" x14ac:dyDescent="0.3"/>
    <row r="161" s="1" customFormat="1" ht="18" customHeight="1" x14ac:dyDescent="0.3"/>
    <row r="162" s="1" customFormat="1" ht="18" customHeight="1" x14ac:dyDescent="0.3"/>
    <row r="163" s="1" customFormat="1" ht="18" customHeight="1" x14ac:dyDescent="0.3"/>
    <row r="164" s="1" customFormat="1" ht="18" customHeight="1" x14ac:dyDescent="0.3"/>
    <row r="165" s="1" customFormat="1" ht="18" customHeight="1" x14ac:dyDescent="0.3"/>
    <row r="166" s="1" customFormat="1" ht="18" customHeight="1" x14ac:dyDescent="0.3"/>
    <row r="167" s="1" customFormat="1" ht="18" customHeight="1" x14ac:dyDescent="0.3"/>
    <row r="168" s="1" customFormat="1" ht="18" customHeight="1" x14ac:dyDescent="0.3"/>
    <row r="169" s="1" customFormat="1" ht="18" customHeight="1" x14ac:dyDescent="0.3"/>
    <row r="170" s="1" customFormat="1" ht="18" customHeight="1" x14ac:dyDescent="0.3"/>
    <row r="171" s="1" customFormat="1" ht="18" customHeight="1" x14ac:dyDescent="0.3"/>
    <row r="172" s="1" customFormat="1" ht="18" customHeight="1" x14ac:dyDescent="0.3"/>
    <row r="173" s="1" customFormat="1" ht="18" customHeight="1" x14ac:dyDescent="0.3"/>
    <row r="174" s="1" customFormat="1" ht="18" customHeight="1" x14ac:dyDescent="0.3"/>
    <row r="175" s="1" customFormat="1" ht="18" customHeight="1" x14ac:dyDescent="0.3"/>
    <row r="176" s="1" customFormat="1" ht="18" customHeight="1" x14ac:dyDescent="0.3"/>
    <row r="177" s="1" customFormat="1" ht="18" customHeight="1" x14ac:dyDescent="0.3"/>
    <row r="178" s="1" customFormat="1" ht="18" customHeight="1" x14ac:dyDescent="0.3"/>
    <row r="179" s="1" customFormat="1" ht="18" customHeight="1" x14ac:dyDescent="0.3"/>
    <row r="180" s="1" customFormat="1" ht="18" customHeight="1" x14ac:dyDescent="0.3"/>
    <row r="181" s="1" customFormat="1" ht="18" customHeight="1" x14ac:dyDescent="0.3"/>
    <row r="182" s="1" customFormat="1" ht="18" customHeight="1" x14ac:dyDescent="0.3"/>
    <row r="183" s="1" customFormat="1" ht="18" customHeight="1" x14ac:dyDescent="0.3"/>
    <row r="184" s="1" customFormat="1" ht="18" customHeight="1" x14ac:dyDescent="0.3"/>
    <row r="185" s="1" customFormat="1" ht="18" customHeight="1" x14ac:dyDescent="0.3"/>
    <row r="186" s="1" customFormat="1" ht="18" customHeight="1" x14ac:dyDescent="0.3"/>
    <row r="187" s="1" customFormat="1" ht="18" customHeight="1" x14ac:dyDescent="0.3"/>
    <row r="188" s="1" customFormat="1" ht="18" customHeight="1" x14ac:dyDescent="0.3"/>
    <row r="189" s="1" customFormat="1" ht="18" customHeight="1" x14ac:dyDescent="0.3"/>
    <row r="190" s="1" customFormat="1" ht="18" customHeight="1" x14ac:dyDescent="0.3"/>
    <row r="191" s="1" customFormat="1" ht="18" customHeight="1" x14ac:dyDescent="0.3"/>
    <row r="192" s="1" customFormat="1" ht="18" customHeight="1" x14ac:dyDescent="0.3"/>
    <row r="193" s="1" customFormat="1" ht="18" customHeight="1" x14ac:dyDescent="0.3"/>
    <row r="194" s="1" customFormat="1" ht="18" customHeight="1" x14ac:dyDescent="0.3"/>
    <row r="195" s="1" customFormat="1" ht="18" customHeight="1" x14ac:dyDescent="0.3"/>
    <row r="196" s="1" customFormat="1" ht="18" customHeight="1" x14ac:dyDescent="0.3"/>
    <row r="197" s="1" customFormat="1" ht="18" customHeight="1" x14ac:dyDescent="0.3"/>
    <row r="198" s="1" customFormat="1" ht="18" customHeight="1" x14ac:dyDescent="0.3"/>
    <row r="199" s="1" customFormat="1" ht="18" customHeight="1" x14ac:dyDescent="0.3"/>
    <row r="200" s="1" customFormat="1" ht="18" customHeight="1" x14ac:dyDescent="0.3"/>
    <row r="201" s="1" customFormat="1" ht="18" customHeight="1" x14ac:dyDescent="0.3"/>
    <row r="202" s="1" customFormat="1" ht="18" customHeight="1" x14ac:dyDescent="0.3"/>
    <row r="203" s="1" customFormat="1" ht="18" customHeight="1" x14ac:dyDescent="0.3"/>
    <row r="204" s="1" customFormat="1" ht="18" customHeight="1" x14ac:dyDescent="0.3"/>
    <row r="205" s="1" customFormat="1" ht="18" customHeight="1" x14ac:dyDescent="0.3"/>
    <row r="206" s="1" customFormat="1" ht="18" customHeight="1" x14ac:dyDescent="0.3"/>
    <row r="207" s="1" customFormat="1" ht="18" customHeight="1" x14ac:dyDescent="0.3"/>
    <row r="208" s="1" customFormat="1" ht="18" customHeight="1" x14ac:dyDescent="0.3"/>
    <row r="209" s="1" customFormat="1" ht="18" customHeight="1" x14ac:dyDescent="0.3"/>
    <row r="210" s="1" customFormat="1" ht="18" customHeight="1" x14ac:dyDescent="0.3"/>
    <row r="211" s="1" customFormat="1" ht="18" customHeight="1" x14ac:dyDescent="0.3"/>
    <row r="212" s="1" customFormat="1" ht="18" customHeight="1" x14ac:dyDescent="0.3"/>
    <row r="213" s="1" customFormat="1" ht="18" customHeight="1" x14ac:dyDescent="0.3"/>
    <row r="214" s="1" customFormat="1" ht="18" customHeight="1" x14ac:dyDescent="0.3"/>
    <row r="215" s="1" customFormat="1" ht="18" customHeight="1" x14ac:dyDescent="0.3"/>
    <row r="216" s="1" customFormat="1" ht="18" customHeight="1" x14ac:dyDescent="0.3"/>
    <row r="217" s="1" customFormat="1" ht="18" customHeight="1" x14ac:dyDescent="0.3"/>
    <row r="218" s="1" customFormat="1" ht="18" customHeight="1" x14ac:dyDescent="0.3"/>
    <row r="219" s="1" customFormat="1" ht="18" customHeight="1" x14ac:dyDescent="0.3"/>
    <row r="220" s="1" customFormat="1" ht="18" customHeight="1" x14ac:dyDescent="0.3"/>
    <row r="221" s="1" customFormat="1" ht="18" customHeight="1" x14ac:dyDescent="0.3"/>
    <row r="222" s="1" customFormat="1" ht="18" customHeight="1" x14ac:dyDescent="0.3"/>
    <row r="223" s="1" customFormat="1" ht="18" customHeight="1" x14ac:dyDescent="0.3"/>
    <row r="224" s="1" customFormat="1" ht="18" customHeight="1" x14ac:dyDescent="0.3"/>
    <row r="225" s="1" customFormat="1" ht="18" customHeight="1" x14ac:dyDescent="0.3"/>
    <row r="226" s="1" customFormat="1" ht="18" customHeight="1" x14ac:dyDescent="0.3"/>
    <row r="227" s="1" customFormat="1" ht="18" customHeight="1" x14ac:dyDescent="0.3"/>
    <row r="228" s="1" customFormat="1" ht="18" customHeight="1" x14ac:dyDescent="0.3"/>
    <row r="229" s="1" customFormat="1" ht="18" customHeight="1" x14ac:dyDescent="0.3"/>
    <row r="230" s="1" customFormat="1" ht="18" customHeight="1" x14ac:dyDescent="0.3"/>
    <row r="231" s="1" customFormat="1" ht="18" customHeight="1" x14ac:dyDescent="0.3"/>
    <row r="232" s="1" customFormat="1" ht="18" customHeight="1" x14ac:dyDescent="0.3"/>
    <row r="233" s="1" customFormat="1" ht="18" customHeight="1" x14ac:dyDescent="0.3"/>
    <row r="234" s="1" customFormat="1" ht="18" customHeight="1" x14ac:dyDescent="0.3"/>
    <row r="235" s="1" customFormat="1" ht="18" customHeight="1" x14ac:dyDescent="0.3"/>
    <row r="236" s="1" customFormat="1" ht="18" customHeight="1" x14ac:dyDescent="0.3"/>
    <row r="237" s="1" customFormat="1" ht="18" customHeight="1" x14ac:dyDescent="0.3"/>
    <row r="238" s="1" customFormat="1" ht="18" customHeight="1" x14ac:dyDescent="0.3"/>
    <row r="239" s="1" customFormat="1" ht="18" customHeight="1" x14ac:dyDescent="0.3"/>
    <row r="240" s="1" customFormat="1" ht="18" customHeight="1" x14ac:dyDescent="0.3"/>
    <row r="241" s="1" customFormat="1" ht="18" customHeight="1" x14ac:dyDescent="0.3"/>
    <row r="242" s="1" customFormat="1" ht="18" customHeight="1" x14ac:dyDescent="0.3"/>
    <row r="243" s="1" customFormat="1" ht="18" customHeight="1" x14ac:dyDescent="0.3"/>
    <row r="244" s="1" customFormat="1" ht="18" customHeight="1" x14ac:dyDescent="0.3"/>
    <row r="245" s="1" customFormat="1" ht="18" customHeight="1" x14ac:dyDescent="0.3"/>
    <row r="246" s="1" customFormat="1" ht="18" customHeight="1" x14ac:dyDescent="0.3"/>
    <row r="247" s="1" customFormat="1" ht="18" customHeight="1" x14ac:dyDescent="0.3"/>
    <row r="248" s="1" customFormat="1" ht="18" customHeight="1" x14ac:dyDescent="0.3"/>
    <row r="249" s="1" customFormat="1" ht="18" customHeight="1" x14ac:dyDescent="0.3"/>
    <row r="250" s="1" customFormat="1" ht="18" customHeight="1" x14ac:dyDescent="0.3"/>
    <row r="251" s="1" customFormat="1" ht="18" customHeight="1" x14ac:dyDescent="0.3"/>
    <row r="252" s="1" customFormat="1" ht="18" customHeight="1" x14ac:dyDescent="0.3"/>
    <row r="253" s="1" customFormat="1" ht="18" customHeight="1" x14ac:dyDescent="0.3"/>
    <row r="254" s="1" customFormat="1" ht="18" customHeight="1" x14ac:dyDescent="0.3"/>
    <row r="255" s="1" customFormat="1" ht="18" customHeight="1" x14ac:dyDescent="0.3"/>
    <row r="256" s="1" customFormat="1" ht="18" customHeight="1" x14ac:dyDescent="0.3"/>
    <row r="257" s="1" customFormat="1" ht="18" customHeight="1" x14ac:dyDescent="0.3"/>
    <row r="258" s="1" customFormat="1" ht="18" customHeight="1" x14ac:dyDescent="0.3"/>
    <row r="259" s="1" customFormat="1" ht="18" customHeight="1" x14ac:dyDescent="0.3"/>
    <row r="260" s="1" customFormat="1" ht="18" customHeight="1" x14ac:dyDescent="0.3"/>
    <row r="261" s="1" customFormat="1" ht="18" customHeight="1" x14ac:dyDescent="0.3"/>
    <row r="262" s="1" customFormat="1" ht="18" customHeight="1" x14ac:dyDescent="0.3"/>
    <row r="263" s="1" customFormat="1" ht="18" customHeight="1" x14ac:dyDescent="0.3"/>
    <row r="264" s="1" customFormat="1" ht="18" customHeight="1" x14ac:dyDescent="0.3"/>
    <row r="265" s="1" customFormat="1" ht="18" customHeight="1" x14ac:dyDescent="0.3"/>
    <row r="266" s="1" customFormat="1" ht="18" customHeight="1" x14ac:dyDescent="0.3"/>
    <row r="267" s="1" customFormat="1" ht="18" customHeight="1" x14ac:dyDescent="0.3"/>
    <row r="268" s="1" customFormat="1" ht="18" customHeight="1" x14ac:dyDescent="0.3"/>
    <row r="269" s="1" customFormat="1" ht="18" customHeight="1" x14ac:dyDescent="0.3"/>
    <row r="270" s="1" customFormat="1" ht="18" customHeight="1" x14ac:dyDescent="0.3"/>
    <row r="271" s="1" customFormat="1" ht="18" customHeight="1" x14ac:dyDescent="0.3"/>
    <row r="272" s="1" customFormat="1" ht="18" customHeight="1" x14ac:dyDescent="0.3"/>
    <row r="273" s="1" customFormat="1" ht="18" customHeight="1" x14ac:dyDescent="0.3"/>
    <row r="274" s="1" customFormat="1" ht="18" customHeight="1" x14ac:dyDescent="0.3"/>
    <row r="275" s="1" customFormat="1" ht="18" customHeight="1" x14ac:dyDescent="0.3"/>
    <row r="276" s="1" customFormat="1" ht="18" customHeight="1" x14ac:dyDescent="0.3"/>
    <row r="277" s="1" customFormat="1" ht="18" customHeight="1" x14ac:dyDescent="0.3"/>
    <row r="278" s="1" customFormat="1" ht="18" customHeight="1" x14ac:dyDescent="0.3"/>
    <row r="279" s="1" customFormat="1" ht="18" customHeight="1" x14ac:dyDescent="0.3"/>
    <row r="280" s="1" customFormat="1" ht="18" customHeight="1" x14ac:dyDescent="0.3"/>
    <row r="281" s="1" customFormat="1" ht="18" customHeight="1" x14ac:dyDescent="0.3"/>
    <row r="282" s="1" customFormat="1" ht="18" customHeight="1" x14ac:dyDescent="0.3"/>
    <row r="283" s="1" customFormat="1" ht="18" customHeight="1" x14ac:dyDescent="0.3"/>
    <row r="284" s="1" customFormat="1" ht="18" customHeight="1" x14ac:dyDescent="0.3"/>
    <row r="285" s="1" customFormat="1" ht="18" customHeight="1" x14ac:dyDescent="0.3"/>
    <row r="286" s="1" customFormat="1" ht="18" customHeight="1" x14ac:dyDescent="0.3"/>
    <row r="287" s="1" customFormat="1" ht="18" customHeight="1" x14ac:dyDescent="0.3"/>
    <row r="288" s="1" customFormat="1" ht="18" customHeight="1" x14ac:dyDescent="0.3"/>
    <row r="289" s="1" customFormat="1" ht="18" customHeight="1" x14ac:dyDescent="0.3"/>
    <row r="290" s="1" customFormat="1" ht="18" customHeight="1" x14ac:dyDescent="0.3"/>
    <row r="291" s="1" customFormat="1" ht="18" customHeight="1" x14ac:dyDescent="0.3"/>
    <row r="292" s="1" customFormat="1" ht="18" customHeight="1" x14ac:dyDescent="0.3"/>
    <row r="293" s="1" customFormat="1" ht="18" customHeight="1" x14ac:dyDescent="0.3"/>
    <row r="294" s="1" customFormat="1" ht="18" customHeight="1" x14ac:dyDescent="0.3"/>
    <row r="295" s="1" customFormat="1" ht="18" customHeight="1" x14ac:dyDescent="0.3"/>
    <row r="296" s="1" customFormat="1" ht="18" customHeight="1" x14ac:dyDescent="0.3"/>
    <row r="297" s="1" customFormat="1" ht="18" customHeight="1" x14ac:dyDescent="0.3"/>
    <row r="298" s="1" customFormat="1" ht="18" customHeight="1" x14ac:dyDescent="0.3"/>
    <row r="299" s="1" customFormat="1" ht="18" customHeight="1" x14ac:dyDescent="0.3"/>
    <row r="300" s="1" customFormat="1" ht="18" customHeight="1" x14ac:dyDescent="0.3"/>
    <row r="301" s="1" customFormat="1" ht="18" customHeight="1" x14ac:dyDescent="0.3"/>
    <row r="302" s="1" customFormat="1" ht="18" customHeight="1" x14ac:dyDescent="0.3"/>
    <row r="303" s="1" customFormat="1" ht="18" customHeight="1" x14ac:dyDescent="0.3"/>
    <row r="304" s="1" customFormat="1" ht="18" customHeight="1" x14ac:dyDescent="0.3"/>
    <row r="305" s="1" customFormat="1" ht="18" customHeight="1" x14ac:dyDescent="0.3"/>
    <row r="306" s="1" customFormat="1" ht="18" customHeight="1" x14ac:dyDescent="0.3"/>
    <row r="307" s="1" customFormat="1" ht="18" customHeight="1" x14ac:dyDescent="0.3"/>
    <row r="308" s="1" customFormat="1" ht="18" customHeight="1" x14ac:dyDescent="0.3"/>
    <row r="309" s="1" customFormat="1" ht="18" customHeight="1" x14ac:dyDescent="0.3"/>
    <row r="310" s="1" customFormat="1" ht="18" customHeight="1" x14ac:dyDescent="0.3"/>
    <row r="311" s="1" customFormat="1" ht="18" customHeight="1" x14ac:dyDescent="0.3"/>
    <row r="312" s="1" customFormat="1" ht="18" customHeight="1" x14ac:dyDescent="0.3"/>
    <row r="313" s="1" customFormat="1" ht="18" customHeight="1" x14ac:dyDescent="0.3"/>
    <row r="314" s="1" customFormat="1" ht="18" customHeight="1" x14ac:dyDescent="0.3"/>
    <row r="315" s="1" customFormat="1" ht="18" customHeight="1" x14ac:dyDescent="0.3"/>
    <row r="316" s="1" customFormat="1" ht="18" customHeight="1" x14ac:dyDescent="0.3"/>
    <row r="317" s="1" customFormat="1" ht="18" customHeight="1" x14ac:dyDescent="0.3"/>
    <row r="318" s="1" customFormat="1" ht="18" customHeight="1" x14ac:dyDescent="0.3"/>
    <row r="319" s="1" customFormat="1" ht="18" customHeight="1" x14ac:dyDescent="0.3"/>
    <row r="320" s="1" customFormat="1" ht="18" customHeight="1" x14ac:dyDescent="0.3"/>
    <row r="321" s="1" customFormat="1" ht="18" customHeight="1" x14ac:dyDescent="0.3"/>
    <row r="322" s="1" customFormat="1" ht="18" customHeight="1" x14ac:dyDescent="0.3"/>
    <row r="323" s="1" customFormat="1" ht="18" customHeight="1" x14ac:dyDescent="0.3"/>
    <row r="324" s="1" customFormat="1" ht="18" customHeight="1" x14ac:dyDescent="0.3"/>
    <row r="325" s="1" customFormat="1" ht="18" customHeight="1" x14ac:dyDescent="0.3"/>
    <row r="326" s="1" customFormat="1" ht="18" customHeight="1" x14ac:dyDescent="0.3"/>
    <row r="327" s="1" customFormat="1" ht="18" customHeight="1" x14ac:dyDescent="0.3"/>
    <row r="328" s="1" customFormat="1" ht="18" customHeight="1" x14ac:dyDescent="0.3"/>
    <row r="329" s="1" customFormat="1" ht="18" customHeight="1" x14ac:dyDescent="0.3"/>
    <row r="330" s="1" customFormat="1" ht="18" customHeight="1" x14ac:dyDescent="0.3"/>
    <row r="331" s="1" customFormat="1" ht="18" customHeight="1" x14ac:dyDescent="0.3"/>
    <row r="332" s="1" customFormat="1" ht="18" customHeight="1" x14ac:dyDescent="0.3"/>
    <row r="333" s="1" customFormat="1" ht="18" customHeight="1" x14ac:dyDescent="0.3"/>
    <row r="334" s="1" customFormat="1" ht="18" customHeight="1" x14ac:dyDescent="0.3"/>
    <row r="335" s="1" customFormat="1" ht="18" customHeight="1" x14ac:dyDescent="0.3"/>
    <row r="336" s="1" customFormat="1" ht="18" customHeight="1" x14ac:dyDescent="0.3"/>
    <row r="337" s="1" customFormat="1" ht="18" customHeight="1" x14ac:dyDescent="0.3"/>
    <row r="338" s="1" customFormat="1" ht="18" customHeight="1" x14ac:dyDescent="0.3"/>
    <row r="339" s="1" customFormat="1" ht="18" customHeight="1" x14ac:dyDescent="0.3"/>
    <row r="340" s="1" customFormat="1" ht="18" customHeight="1" x14ac:dyDescent="0.3"/>
    <row r="341" s="1" customFormat="1" ht="18" customHeight="1" x14ac:dyDescent="0.3"/>
    <row r="342" s="1" customFormat="1" ht="18" customHeight="1" x14ac:dyDescent="0.3"/>
    <row r="343" s="1" customFormat="1" ht="18" customHeight="1" x14ac:dyDescent="0.3"/>
    <row r="344" s="1" customFormat="1" ht="18" customHeight="1" x14ac:dyDescent="0.3"/>
    <row r="345" s="1" customFormat="1" ht="18" customHeight="1" x14ac:dyDescent="0.3"/>
    <row r="346" s="1" customFormat="1" ht="18" customHeight="1" x14ac:dyDescent="0.3"/>
    <row r="347" s="1" customFormat="1" ht="18" customHeight="1" x14ac:dyDescent="0.3"/>
    <row r="348" s="1" customFormat="1" ht="18" customHeight="1" x14ac:dyDescent="0.3"/>
    <row r="349" s="1" customFormat="1" ht="18" customHeight="1" x14ac:dyDescent="0.3"/>
    <row r="350" s="1" customFormat="1" ht="18" customHeight="1" x14ac:dyDescent="0.3"/>
    <row r="351" s="1" customFormat="1" ht="18" customHeight="1" x14ac:dyDescent="0.3"/>
    <row r="352" s="1" customFormat="1" ht="18" customHeight="1" x14ac:dyDescent="0.3"/>
    <row r="353" s="1" customFormat="1" ht="18" customHeight="1" x14ac:dyDescent="0.3"/>
    <row r="354" s="1" customFormat="1" ht="18" customHeight="1" x14ac:dyDescent="0.3"/>
    <row r="355" s="1" customFormat="1" ht="18" customHeight="1" x14ac:dyDescent="0.3"/>
    <row r="356" s="1" customFormat="1" ht="18" customHeight="1" x14ac:dyDescent="0.3"/>
    <row r="357" s="1" customFormat="1" ht="18" customHeight="1" x14ac:dyDescent="0.3"/>
    <row r="358" s="1" customFormat="1" ht="18" customHeight="1" x14ac:dyDescent="0.3"/>
    <row r="359" s="1" customFormat="1" ht="18" customHeight="1" x14ac:dyDescent="0.3"/>
    <row r="360" s="1" customFormat="1" ht="18" customHeight="1" x14ac:dyDescent="0.3"/>
    <row r="361" s="1" customFormat="1" ht="18" customHeight="1" x14ac:dyDescent="0.3"/>
    <row r="362" s="1" customFormat="1" ht="18" customHeight="1" x14ac:dyDescent="0.3"/>
    <row r="363" s="1" customFormat="1" ht="18" customHeight="1" x14ac:dyDescent="0.3"/>
    <row r="364" s="1" customFormat="1" ht="18" customHeight="1" x14ac:dyDescent="0.3"/>
    <row r="365" s="1" customFormat="1" ht="18" customHeight="1" x14ac:dyDescent="0.3"/>
    <row r="366" s="1" customFormat="1" ht="18" customHeight="1" x14ac:dyDescent="0.3"/>
    <row r="367" s="1" customFormat="1" ht="18" customHeight="1" x14ac:dyDescent="0.3"/>
    <row r="368" s="1" customFormat="1" ht="18" customHeight="1" x14ac:dyDescent="0.3"/>
    <row r="369" s="1" customFormat="1" ht="18" customHeight="1" x14ac:dyDescent="0.3"/>
    <row r="370" s="1" customFormat="1" ht="18" customHeight="1" x14ac:dyDescent="0.3"/>
    <row r="371" s="1" customFormat="1" ht="18" customHeight="1" x14ac:dyDescent="0.3"/>
    <row r="372" s="1" customFormat="1" ht="18" customHeight="1" x14ac:dyDescent="0.3"/>
    <row r="373" s="1" customFormat="1" ht="18" customHeight="1" x14ac:dyDescent="0.3"/>
    <row r="374" s="1" customFormat="1" ht="18" customHeight="1" x14ac:dyDescent="0.3"/>
    <row r="375" s="1" customFormat="1" ht="18" customHeight="1" x14ac:dyDescent="0.3"/>
    <row r="376" s="1" customFormat="1" ht="18" customHeight="1" x14ac:dyDescent="0.3"/>
    <row r="377" s="1" customFormat="1" ht="18" customHeight="1" x14ac:dyDescent="0.3"/>
    <row r="378" s="1" customFormat="1" ht="18" customHeight="1" x14ac:dyDescent="0.3"/>
    <row r="379" s="1" customFormat="1" ht="18" customHeight="1" x14ac:dyDescent="0.3"/>
    <row r="380" s="1" customFormat="1" ht="18" customHeight="1" x14ac:dyDescent="0.3"/>
    <row r="381" s="1" customFormat="1" ht="18" customHeight="1" x14ac:dyDescent="0.3"/>
    <row r="382" s="1" customFormat="1" ht="18" customHeigh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</sheetData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77" orientation="landscape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M450"/>
  <sheetViews>
    <sheetView workbookViewId="0">
      <selection activeCell="L25" sqref="L25"/>
    </sheetView>
  </sheetViews>
  <sheetFormatPr baseColWidth="10" defaultColWidth="11.42578125" defaultRowHeight="16.5" x14ac:dyDescent="0.3"/>
  <cols>
    <col min="1" max="1" width="2.28515625" style="1" customWidth="1"/>
    <col min="2" max="2" width="2.7109375" style="1" customWidth="1"/>
    <col min="3" max="3" width="3.7109375" style="1" customWidth="1"/>
    <col min="4" max="4" width="27.7109375" style="1" customWidth="1"/>
    <col min="5" max="5" width="22.140625" style="1" customWidth="1"/>
    <col min="6" max="6" width="22" style="1" customWidth="1"/>
    <col min="7" max="7" width="3.7109375" style="1" customWidth="1"/>
    <col min="8" max="8" width="2.85546875" style="1" customWidth="1"/>
    <col min="9" max="9" width="3.7109375" style="1" customWidth="1"/>
    <col min="10" max="10" width="27.7109375" style="1" customWidth="1"/>
    <col min="11" max="11" width="22.140625" style="1" customWidth="1"/>
    <col min="12" max="12" width="22.28515625" style="1" customWidth="1"/>
    <col min="13" max="13" width="3" style="1" customWidth="1"/>
    <col min="14" max="14" width="3.28515625" style="1" customWidth="1"/>
    <col min="15" max="16384" width="11.42578125" style="1"/>
  </cols>
  <sheetData>
    <row r="1" spans="2:13" s="2" customFormat="1" ht="34.5" customHeight="1" x14ac:dyDescent="0.6">
      <c r="B1" s="2" t="s">
        <v>0</v>
      </c>
      <c r="E1" s="3"/>
      <c r="F1" s="3"/>
      <c r="G1" s="36" t="s">
        <v>1</v>
      </c>
      <c r="L1" s="37" t="s">
        <v>70</v>
      </c>
    </row>
    <row r="2" spans="2:13" ht="6" customHeight="1" thickBot="1" x14ac:dyDescent="0.35"/>
    <row r="3" spans="2:13" ht="6" customHeight="1" x14ac:dyDescent="0.3">
      <c r="B3" s="4"/>
      <c r="C3" s="5"/>
      <c r="D3" s="5"/>
      <c r="E3" s="5"/>
      <c r="F3" s="5"/>
      <c r="G3" s="5"/>
      <c r="H3" s="4"/>
      <c r="I3" s="5"/>
      <c r="J3" s="5"/>
      <c r="K3" s="5"/>
      <c r="L3" s="5"/>
      <c r="M3" s="6"/>
    </row>
    <row r="4" spans="2:13" ht="22.5" customHeight="1" x14ac:dyDescent="0.4">
      <c r="B4" s="7"/>
      <c r="D4" s="52" t="s">
        <v>14</v>
      </c>
      <c r="E4" s="52"/>
      <c r="F4" s="52"/>
      <c r="H4" s="7"/>
      <c r="J4" s="52" t="s">
        <v>15</v>
      </c>
      <c r="K4" s="52"/>
      <c r="L4" s="52"/>
      <c r="M4" s="8"/>
    </row>
    <row r="5" spans="2:13" ht="6" customHeight="1" thickBot="1" x14ac:dyDescent="0.35">
      <c r="B5" s="9"/>
      <c r="C5" s="13"/>
      <c r="D5" s="13"/>
      <c r="E5" s="26"/>
      <c r="F5" s="26"/>
      <c r="G5" s="26"/>
      <c r="H5" s="28"/>
      <c r="I5" s="29"/>
      <c r="J5" s="29"/>
      <c r="K5" s="26"/>
      <c r="L5" s="26"/>
      <c r="M5" s="27"/>
    </row>
    <row r="6" spans="2:13" ht="10.5" customHeight="1" x14ac:dyDescent="0.3">
      <c r="B6" s="4"/>
      <c r="C6" s="17"/>
      <c r="D6" s="17"/>
      <c r="E6" s="17"/>
      <c r="F6" s="17"/>
      <c r="G6" s="18"/>
      <c r="H6" s="17"/>
      <c r="I6" s="17"/>
      <c r="J6" s="17"/>
      <c r="K6" s="17"/>
      <c r="L6" s="17"/>
      <c r="M6" s="18"/>
    </row>
    <row r="7" spans="2:13" ht="18.75" customHeight="1" x14ac:dyDescent="0.35">
      <c r="B7" s="7"/>
      <c r="C7" s="21"/>
      <c r="D7" s="10"/>
      <c r="E7" s="35" t="s">
        <v>66</v>
      </c>
      <c r="F7" s="35" t="s">
        <v>68</v>
      </c>
      <c r="G7" s="25"/>
      <c r="H7" s="10"/>
      <c r="I7" s="21"/>
      <c r="J7" s="10"/>
      <c r="K7" s="35" t="s">
        <v>66</v>
      </c>
      <c r="L7" s="35" t="s">
        <v>68</v>
      </c>
      <c r="M7" s="25"/>
    </row>
    <row r="8" spans="2:13" ht="10.5" customHeight="1" x14ac:dyDescent="0.35">
      <c r="B8" s="7"/>
      <c r="C8" s="21"/>
      <c r="D8" s="10"/>
      <c r="E8" s="35"/>
      <c r="F8" s="35"/>
      <c r="G8" s="25"/>
      <c r="H8" s="10"/>
      <c r="I8" s="21"/>
      <c r="J8" s="10"/>
      <c r="K8" s="35"/>
      <c r="L8" s="35"/>
      <c r="M8" s="25"/>
    </row>
    <row r="9" spans="2:13" ht="18" customHeight="1" x14ac:dyDescent="0.35">
      <c r="B9" s="7"/>
      <c r="C9" s="19" t="s">
        <v>2</v>
      </c>
      <c r="D9" s="10"/>
      <c r="E9" s="44">
        <f>SUM(E11:E21)</f>
        <v>33000</v>
      </c>
      <c r="F9" s="44">
        <f>SUM(F11:F21)</f>
        <v>32000</v>
      </c>
      <c r="G9" s="11"/>
      <c r="H9" s="10"/>
      <c r="I9" s="19" t="s">
        <v>22</v>
      </c>
      <c r="J9" s="10"/>
      <c r="K9" s="46">
        <f>K11</f>
        <v>76157.67</v>
      </c>
      <c r="L9" s="46">
        <f>L11</f>
        <v>75132.09</v>
      </c>
      <c r="M9" s="11"/>
    </row>
    <row r="10" spans="2:13" ht="10.5" customHeight="1" x14ac:dyDescent="0.35">
      <c r="B10" s="7"/>
      <c r="C10" s="19"/>
      <c r="D10" s="10"/>
      <c r="E10" s="33"/>
      <c r="F10" s="33"/>
      <c r="G10" s="11"/>
      <c r="H10" s="10"/>
      <c r="I10" s="19"/>
      <c r="J10" s="10"/>
      <c r="K10" s="38"/>
      <c r="L10" s="38"/>
      <c r="M10" s="11"/>
    </row>
    <row r="11" spans="2:13" ht="18" customHeight="1" x14ac:dyDescent="0.3">
      <c r="B11" s="7"/>
      <c r="C11" s="10"/>
      <c r="D11" s="10" t="s">
        <v>16</v>
      </c>
      <c r="E11" s="32">
        <v>3723</v>
      </c>
      <c r="F11" s="32">
        <v>3723</v>
      </c>
      <c r="G11" s="11"/>
      <c r="H11" s="10"/>
      <c r="I11" s="10"/>
      <c r="J11" s="10" t="s">
        <v>12</v>
      </c>
      <c r="K11" s="39">
        <v>76157.67</v>
      </c>
      <c r="L11" s="39">
        <v>75132.09</v>
      </c>
      <c r="M11" s="16"/>
    </row>
    <row r="12" spans="2:13" ht="18" customHeight="1" x14ac:dyDescent="0.3">
      <c r="B12" s="7"/>
      <c r="C12" s="10"/>
      <c r="D12" s="10" t="s">
        <v>17</v>
      </c>
      <c r="E12" s="32">
        <v>-3723</v>
      </c>
      <c r="F12" s="32">
        <v>-3723</v>
      </c>
      <c r="G12" s="11"/>
      <c r="H12" s="10"/>
      <c r="I12" s="10"/>
      <c r="J12" s="10"/>
      <c r="K12" s="39"/>
      <c r="L12" s="39"/>
      <c r="M12" s="16"/>
    </row>
    <row r="13" spans="2:13" ht="18" customHeight="1" x14ac:dyDescent="0.3">
      <c r="B13" s="7"/>
      <c r="C13" s="10"/>
      <c r="D13" s="10" t="s">
        <v>5</v>
      </c>
      <c r="E13" s="32">
        <v>2459.17</v>
      </c>
      <c r="F13" s="32">
        <v>2459.17</v>
      </c>
      <c r="G13" s="11"/>
      <c r="H13" s="10"/>
      <c r="I13" s="10"/>
      <c r="J13" s="10"/>
      <c r="K13" s="39"/>
      <c r="L13" s="39"/>
      <c r="M13" s="16"/>
    </row>
    <row r="14" spans="2:13" ht="18" customHeight="1" x14ac:dyDescent="0.35">
      <c r="B14" s="7"/>
      <c r="C14" s="10"/>
      <c r="D14" s="10" t="s">
        <v>6</v>
      </c>
      <c r="E14" s="32">
        <v>-2459.17</v>
      </c>
      <c r="F14" s="32">
        <v>-2459.17</v>
      </c>
      <c r="G14" s="11"/>
      <c r="H14" s="10"/>
      <c r="I14" s="19" t="s">
        <v>33</v>
      </c>
      <c r="J14" s="10"/>
      <c r="K14" s="46">
        <f>K15</f>
        <v>531</v>
      </c>
      <c r="L14" s="46">
        <f>L15</f>
        <v>0</v>
      </c>
      <c r="M14" s="16"/>
    </row>
    <row r="15" spans="2:13" ht="18" customHeight="1" x14ac:dyDescent="0.3">
      <c r="B15" s="7"/>
      <c r="C15" s="10"/>
      <c r="D15" s="10" t="s">
        <v>58</v>
      </c>
      <c r="E15" s="32">
        <v>2556</v>
      </c>
      <c r="F15" s="32">
        <v>2556</v>
      </c>
      <c r="G15" s="11"/>
      <c r="H15" s="10"/>
      <c r="I15" s="10"/>
      <c r="J15" s="10" t="s">
        <v>56</v>
      </c>
      <c r="K15" s="39">
        <v>531</v>
      </c>
      <c r="L15" s="39"/>
      <c r="M15" s="16"/>
    </row>
    <row r="16" spans="2:13" ht="18" customHeight="1" x14ac:dyDescent="0.3">
      <c r="B16" s="7"/>
      <c r="C16" s="10"/>
      <c r="D16" s="10" t="s">
        <v>59</v>
      </c>
      <c r="E16" s="32">
        <v>-1056</v>
      </c>
      <c r="F16" s="32">
        <v>-1556</v>
      </c>
      <c r="G16" s="11"/>
      <c r="H16" s="10"/>
      <c r="I16" s="10"/>
      <c r="J16" s="10"/>
      <c r="K16" s="39"/>
      <c r="L16" s="39"/>
      <c r="M16" s="16"/>
    </row>
    <row r="17" spans="2:13" ht="18" customHeight="1" x14ac:dyDescent="0.3">
      <c r="B17" s="7"/>
      <c r="C17" s="10"/>
      <c r="D17" s="10" t="s">
        <v>61</v>
      </c>
      <c r="E17" s="32">
        <v>1500</v>
      </c>
      <c r="F17" s="32">
        <v>1500</v>
      </c>
      <c r="G17" s="11"/>
      <c r="H17" s="10"/>
      <c r="I17" s="10"/>
      <c r="J17" s="10"/>
      <c r="K17" s="39"/>
      <c r="L17" s="39"/>
      <c r="M17" s="16"/>
    </row>
    <row r="18" spans="2:13" ht="18" customHeight="1" x14ac:dyDescent="0.3">
      <c r="B18" s="7"/>
      <c r="C18" s="10"/>
      <c r="D18" s="10" t="s">
        <v>62</v>
      </c>
      <c r="E18" s="32">
        <v>-1000</v>
      </c>
      <c r="F18" s="32">
        <v>-1500</v>
      </c>
      <c r="G18" s="11"/>
      <c r="H18" s="10"/>
      <c r="I18" s="10"/>
      <c r="J18" s="10"/>
      <c r="K18" s="39"/>
      <c r="L18" s="39"/>
      <c r="M18" s="16"/>
    </row>
    <row r="19" spans="2:13" ht="18" customHeight="1" x14ac:dyDescent="0.3">
      <c r="B19" s="7"/>
      <c r="C19" s="10"/>
      <c r="D19" s="10" t="s">
        <v>18</v>
      </c>
      <c r="E19" s="32">
        <v>500</v>
      </c>
      <c r="F19" s="32">
        <v>500</v>
      </c>
      <c r="G19" s="11"/>
      <c r="H19" s="10"/>
      <c r="I19" s="10"/>
      <c r="J19" s="10"/>
      <c r="K19" s="39"/>
      <c r="L19" s="39"/>
      <c r="M19" s="11"/>
    </row>
    <row r="20" spans="2:13" ht="18" customHeight="1" x14ac:dyDescent="0.35">
      <c r="B20" s="7"/>
      <c r="C20" s="10"/>
      <c r="D20" s="10" t="s">
        <v>19</v>
      </c>
      <c r="E20" s="32">
        <v>50500</v>
      </c>
      <c r="F20" s="32">
        <v>50500</v>
      </c>
      <c r="G20" s="11"/>
      <c r="H20" s="10"/>
      <c r="I20" s="21"/>
      <c r="J20" s="10"/>
      <c r="K20" s="47"/>
      <c r="L20" s="47"/>
      <c r="M20" s="11"/>
    </row>
    <row r="21" spans="2:13" ht="18" customHeight="1" x14ac:dyDescent="0.35">
      <c r="B21" s="7"/>
      <c r="C21" s="10"/>
      <c r="D21" s="10" t="s">
        <v>38</v>
      </c>
      <c r="E21" s="32">
        <v>-20000</v>
      </c>
      <c r="F21" s="32">
        <v>-20000</v>
      </c>
      <c r="G21" s="11"/>
      <c r="H21" s="10"/>
      <c r="I21" s="21"/>
      <c r="J21" s="10"/>
      <c r="K21" s="47"/>
      <c r="L21" s="47"/>
      <c r="M21" s="11"/>
    </row>
    <row r="22" spans="2:13" ht="10.5" customHeight="1" x14ac:dyDescent="0.3">
      <c r="B22" s="7"/>
      <c r="C22" s="10"/>
      <c r="D22" s="10"/>
      <c r="E22" s="32"/>
      <c r="F22" s="32"/>
      <c r="G22" s="11"/>
      <c r="H22" s="10"/>
      <c r="I22" s="10"/>
      <c r="J22" s="10"/>
      <c r="K22" s="39"/>
      <c r="L22" s="39"/>
      <c r="M22" s="11"/>
    </row>
    <row r="23" spans="2:13" ht="10.5" customHeight="1" x14ac:dyDescent="0.3">
      <c r="B23" s="7"/>
      <c r="C23" s="10"/>
      <c r="D23" s="10"/>
      <c r="E23" s="32"/>
      <c r="F23" s="32"/>
      <c r="G23" s="11"/>
      <c r="H23" s="10"/>
      <c r="I23" s="10"/>
      <c r="J23" s="10"/>
      <c r="K23" s="39"/>
      <c r="L23" s="39"/>
      <c r="M23" s="11"/>
    </row>
    <row r="24" spans="2:13" ht="18" customHeight="1" x14ac:dyDescent="0.4">
      <c r="B24" s="7"/>
      <c r="C24" s="19" t="s">
        <v>11</v>
      </c>
      <c r="D24" s="10"/>
      <c r="E24" s="44"/>
      <c r="F24" s="44"/>
      <c r="G24" s="25"/>
      <c r="H24" s="21"/>
      <c r="I24" s="42" t="s">
        <v>41</v>
      </c>
      <c r="J24" s="50"/>
      <c r="K24" s="54" t="s">
        <v>69</v>
      </c>
      <c r="L24" s="54">
        <v>463.09</v>
      </c>
      <c r="M24" s="25"/>
    </row>
    <row r="25" spans="2:13" ht="10.5" customHeight="1" x14ac:dyDescent="0.3">
      <c r="B25" s="7"/>
      <c r="C25" s="10"/>
      <c r="D25" s="10"/>
      <c r="E25" s="45"/>
      <c r="F25" s="45"/>
      <c r="G25" s="11"/>
      <c r="H25" s="10"/>
      <c r="I25" s="10"/>
      <c r="J25" s="10"/>
      <c r="K25" s="39"/>
      <c r="L25" s="39"/>
      <c r="M25" s="11"/>
    </row>
    <row r="26" spans="2:13" ht="18" customHeight="1" x14ac:dyDescent="0.35">
      <c r="B26" s="7"/>
      <c r="C26" s="19" t="s">
        <v>20</v>
      </c>
      <c r="D26" s="10"/>
      <c r="E26" s="44">
        <f>SUM(E31:E34)</f>
        <v>42663.090000000004</v>
      </c>
      <c r="F26" s="44">
        <f>SUM(F31:F34)</f>
        <v>43595.18</v>
      </c>
      <c r="G26" s="11"/>
      <c r="H26" s="10"/>
      <c r="I26" s="10"/>
      <c r="J26" s="10"/>
      <c r="K26" s="43"/>
      <c r="L26" s="43"/>
      <c r="M26" s="16"/>
    </row>
    <row r="27" spans="2:13" ht="12" customHeight="1" x14ac:dyDescent="0.35">
      <c r="B27" s="7"/>
      <c r="C27" s="19"/>
      <c r="D27" s="10"/>
      <c r="E27" s="33"/>
      <c r="F27" s="33"/>
      <c r="G27" s="11"/>
      <c r="H27" s="10"/>
      <c r="I27" s="10"/>
      <c r="J27" s="10"/>
      <c r="K27" s="39"/>
      <c r="L27" s="39"/>
      <c r="M27" s="16"/>
    </row>
    <row r="28" spans="2:13" ht="18" customHeight="1" x14ac:dyDescent="0.35">
      <c r="B28" s="7"/>
      <c r="C28" s="19"/>
      <c r="D28" s="10" t="s">
        <v>25</v>
      </c>
      <c r="E28" s="51"/>
      <c r="F28" s="51"/>
      <c r="G28" s="11"/>
      <c r="H28" s="10"/>
      <c r="I28" s="10"/>
      <c r="J28" s="10"/>
      <c r="K28" s="39"/>
      <c r="L28" s="39"/>
      <c r="M28" s="16"/>
    </row>
    <row r="29" spans="2:13" ht="18" customHeight="1" x14ac:dyDescent="0.35">
      <c r="B29" s="7"/>
      <c r="C29" s="19"/>
      <c r="D29" s="10" t="s">
        <v>10</v>
      </c>
      <c r="E29" s="32"/>
      <c r="F29" s="32"/>
      <c r="G29" s="11"/>
      <c r="H29" s="10"/>
      <c r="I29" s="10"/>
      <c r="J29" s="10"/>
      <c r="K29" s="39"/>
      <c r="L29" s="39"/>
      <c r="M29" s="16"/>
    </row>
    <row r="30" spans="2:13" ht="18" customHeight="1" x14ac:dyDescent="0.3">
      <c r="B30" s="7"/>
      <c r="C30" s="10"/>
      <c r="D30" s="10" t="s">
        <v>7</v>
      </c>
      <c r="E30" s="51"/>
      <c r="F30" s="51"/>
      <c r="G30" s="11"/>
      <c r="H30" s="10"/>
      <c r="I30" s="10"/>
      <c r="J30" s="10"/>
      <c r="K30" s="39"/>
      <c r="L30" s="39"/>
      <c r="M30" s="16"/>
    </row>
    <row r="31" spans="2:13" ht="18" customHeight="1" x14ac:dyDescent="0.3">
      <c r="B31" s="7"/>
      <c r="C31" s="10"/>
      <c r="D31" s="10" t="s">
        <v>8</v>
      </c>
      <c r="E31" s="32">
        <v>410.47</v>
      </c>
      <c r="F31" s="32">
        <v>414.14</v>
      </c>
      <c r="G31" s="11"/>
      <c r="H31" s="10"/>
      <c r="I31" s="10"/>
      <c r="J31" s="10"/>
      <c r="K31" s="39"/>
      <c r="L31" s="39"/>
      <c r="M31" s="11"/>
    </row>
    <row r="32" spans="2:13" ht="18" customHeight="1" x14ac:dyDescent="0.3">
      <c r="B32" s="7"/>
      <c r="C32" s="10"/>
      <c r="D32" s="10" t="s">
        <v>46</v>
      </c>
      <c r="E32" s="32">
        <v>41495</v>
      </c>
      <c r="F32" s="32">
        <v>41866.44</v>
      </c>
      <c r="G32" s="11"/>
      <c r="H32" s="10"/>
      <c r="I32" s="10"/>
      <c r="J32" s="10"/>
      <c r="K32" s="39"/>
      <c r="L32" s="39"/>
      <c r="M32" s="11"/>
    </row>
    <row r="33" spans="2:13" ht="18" customHeight="1" x14ac:dyDescent="0.3">
      <c r="B33" s="7"/>
      <c r="C33" s="21"/>
      <c r="D33" s="10" t="s">
        <v>21</v>
      </c>
      <c r="E33" s="32">
        <v>711.4</v>
      </c>
      <c r="F33" s="32">
        <v>1292.9000000000001</v>
      </c>
      <c r="G33" s="25"/>
      <c r="H33" s="21"/>
      <c r="I33" s="21"/>
      <c r="J33" s="21"/>
      <c r="K33" s="38"/>
      <c r="L33" s="38"/>
      <c r="M33" s="25"/>
    </row>
    <row r="34" spans="2:13" ht="18" customHeight="1" x14ac:dyDescent="0.3">
      <c r="B34" s="7"/>
      <c r="C34" s="21"/>
      <c r="D34" s="10" t="s">
        <v>9</v>
      </c>
      <c r="E34" s="32">
        <v>46.22</v>
      </c>
      <c r="F34" s="32">
        <v>21.7</v>
      </c>
      <c r="G34" s="25"/>
      <c r="H34" s="21"/>
      <c r="I34" s="21"/>
      <c r="J34" s="21"/>
      <c r="K34" s="38"/>
      <c r="L34" s="38"/>
      <c r="M34" s="25"/>
    </row>
    <row r="35" spans="2:13" ht="6" customHeight="1" x14ac:dyDescent="0.3">
      <c r="B35" s="7"/>
      <c r="C35" s="10"/>
      <c r="D35" s="10"/>
      <c r="E35" s="32"/>
      <c r="F35" s="32"/>
      <c r="G35" s="11"/>
      <c r="H35" s="10"/>
      <c r="I35" s="21"/>
      <c r="J35" s="10"/>
      <c r="K35" s="39"/>
      <c r="L35" s="39"/>
      <c r="M35" s="16"/>
    </row>
    <row r="36" spans="2:13" ht="18" customHeight="1" x14ac:dyDescent="0.3">
      <c r="B36" s="7"/>
      <c r="C36" s="10"/>
      <c r="D36" s="10"/>
      <c r="E36" s="32"/>
      <c r="F36" s="32"/>
      <c r="G36" s="11"/>
      <c r="H36" s="10"/>
      <c r="I36" s="10"/>
      <c r="J36" s="10"/>
      <c r="K36" s="39"/>
      <c r="L36" s="39"/>
      <c r="M36" s="16"/>
    </row>
    <row r="37" spans="2:13" ht="18" customHeight="1" x14ac:dyDescent="0.3">
      <c r="B37" s="7"/>
      <c r="C37" s="10"/>
      <c r="D37" s="10"/>
      <c r="E37" s="32"/>
      <c r="F37" s="32"/>
      <c r="G37" s="11"/>
      <c r="H37" s="10"/>
      <c r="I37" s="10"/>
      <c r="J37" s="10"/>
      <c r="K37" s="39"/>
      <c r="L37" s="39"/>
      <c r="M37" s="16"/>
    </row>
    <row r="38" spans="2:13" ht="24" customHeight="1" thickBot="1" x14ac:dyDescent="0.45">
      <c r="B38" s="7"/>
      <c r="C38" s="10"/>
      <c r="D38" s="42" t="s">
        <v>28</v>
      </c>
      <c r="E38" s="41">
        <f>E9+E26</f>
        <v>75663.09</v>
      </c>
      <c r="F38" s="41">
        <f>F9+F26</f>
        <v>75595.179999999993</v>
      </c>
      <c r="G38" s="11"/>
      <c r="H38" s="10"/>
      <c r="I38" s="10"/>
      <c r="J38" s="42" t="s">
        <v>27</v>
      </c>
      <c r="K38" s="41">
        <f>K9+K24+K14</f>
        <v>75663.09</v>
      </c>
      <c r="L38" s="41">
        <f>L9+L24+L14</f>
        <v>75595.179999999993</v>
      </c>
      <c r="M38" s="16"/>
    </row>
    <row r="39" spans="2:13" ht="18" customHeight="1" thickTop="1" x14ac:dyDescent="0.3">
      <c r="B39" s="7"/>
      <c r="C39" s="10"/>
      <c r="D39" s="10"/>
      <c r="E39" s="12"/>
      <c r="F39" s="12"/>
      <c r="G39" s="11"/>
      <c r="H39" s="10"/>
      <c r="I39" s="10"/>
      <c r="J39" s="10"/>
      <c r="K39" s="39"/>
      <c r="L39" s="39"/>
      <c r="M39" s="16"/>
    </row>
    <row r="40" spans="2:13" ht="18" customHeight="1" thickBot="1" x14ac:dyDescent="0.35">
      <c r="B40" s="9"/>
      <c r="C40" s="13"/>
      <c r="D40" s="13"/>
      <c r="E40" s="31"/>
      <c r="F40" s="31"/>
      <c r="G40" s="14"/>
      <c r="H40" s="13"/>
      <c r="I40" s="13"/>
      <c r="J40" s="13"/>
      <c r="K40" s="13"/>
      <c r="L40" s="13"/>
      <c r="M40" s="14"/>
    </row>
    <row r="41" spans="2:13" ht="18" customHeight="1" x14ac:dyDescent="0.4">
      <c r="C41" s="10"/>
      <c r="D41" s="53"/>
      <c r="E41" s="53"/>
      <c r="F41" s="12"/>
      <c r="G41" s="10"/>
      <c r="H41" s="10"/>
      <c r="I41" s="10"/>
      <c r="J41" s="53"/>
      <c r="K41" s="53"/>
      <c r="L41" s="10"/>
      <c r="M41" s="10"/>
    </row>
    <row r="42" spans="2:13" ht="18" customHeight="1" x14ac:dyDescent="0.3">
      <c r="C42" s="21"/>
      <c r="D42" s="10"/>
      <c r="E42" s="20"/>
      <c r="F42" s="20"/>
      <c r="G42" s="21"/>
      <c r="H42" s="10"/>
      <c r="I42" s="10"/>
      <c r="J42" s="10"/>
      <c r="K42" s="48"/>
      <c r="L42" s="10"/>
      <c r="M42" s="10"/>
    </row>
    <row r="43" spans="2:13" ht="18" customHeight="1" x14ac:dyDescent="0.3">
      <c r="C43" s="10"/>
      <c r="D43" s="10"/>
      <c r="E43" s="12"/>
      <c r="F43" s="12"/>
      <c r="G43" s="10"/>
      <c r="H43" s="10"/>
      <c r="I43" s="10"/>
      <c r="J43" s="48"/>
      <c r="K43" s="10"/>
      <c r="L43" s="10"/>
      <c r="M43" s="10"/>
    </row>
    <row r="44" spans="2:13" ht="18" customHeight="1" x14ac:dyDescent="0.3">
      <c r="C44" s="21"/>
      <c r="D44" s="10"/>
      <c r="E44" s="20"/>
      <c r="F44" s="20"/>
      <c r="G44" s="21"/>
      <c r="H44" s="10"/>
      <c r="I44" s="21"/>
      <c r="J44" s="48" t="s">
        <v>48</v>
      </c>
      <c r="K44" s="20"/>
      <c r="L44" s="10"/>
      <c r="M44" s="10"/>
    </row>
    <row r="45" spans="2:13" ht="18" customHeight="1" x14ac:dyDescent="0.3">
      <c r="C45" s="10"/>
      <c r="D45" s="10"/>
      <c r="E45" s="12"/>
      <c r="F45" s="12"/>
      <c r="G45" s="10"/>
      <c r="H45" s="10"/>
      <c r="I45" s="10"/>
      <c r="J45" s="10"/>
      <c r="K45" s="10"/>
      <c r="L45" s="10"/>
      <c r="M45" s="10"/>
    </row>
    <row r="46" spans="2:13" ht="18" customHeight="1" x14ac:dyDescent="0.3">
      <c r="C46" s="10"/>
      <c r="D46" s="10"/>
      <c r="E46" s="12"/>
      <c r="F46" s="12"/>
      <c r="G46" s="10"/>
      <c r="H46" s="10"/>
      <c r="I46" s="10"/>
      <c r="J46" s="10"/>
      <c r="K46" s="10"/>
      <c r="L46" s="10"/>
      <c r="M46" s="10"/>
    </row>
    <row r="47" spans="2:13" ht="18" customHeight="1" x14ac:dyDescent="0.3">
      <c r="C47" s="10"/>
      <c r="D47" s="10"/>
      <c r="E47" s="12"/>
      <c r="F47" s="12"/>
      <c r="G47" s="10"/>
      <c r="H47" s="10"/>
      <c r="I47" s="10"/>
      <c r="J47" s="10"/>
      <c r="K47" s="12"/>
      <c r="L47" s="12"/>
      <c r="M47" s="10"/>
    </row>
    <row r="48" spans="2:13" ht="18" customHeight="1" x14ac:dyDescent="0.3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2:13" ht="18" customHeight="1" x14ac:dyDescent="0.3">
      <c r="C49" s="21"/>
      <c r="D49" s="10"/>
      <c r="E49" s="20"/>
      <c r="F49" s="12"/>
      <c r="G49" s="21"/>
      <c r="H49" s="10"/>
      <c r="I49" s="10"/>
      <c r="J49" s="10"/>
      <c r="K49" s="10"/>
      <c r="L49" s="10"/>
      <c r="M49" s="10"/>
    </row>
    <row r="50" spans="2:13" ht="18" customHeight="1" x14ac:dyDescent="0.3">
      <c r="C50" s="10"/>
      <c r="D50" s="10"/>
      <c r="E50" s="12"/>
      <c r="F50" s="12"/>
      <c r="G50" s="10"/>
      <c r="H50" s="10"/>
      <c r="I50" s="10"/>
      <c r="J50" s="10"/>
      <c r="K50" s="10"/>
      <c r="L50" s="10"/>
      <c r="M50" s="10"/>
    </row>
    <row r="51" spans="2:13" ht="18" customHeight="1" x14ac:dyDescent="0.4">
      <c r="C51" s="10"/>
      <c r="D51" s="10"/>
      <c r="E51" s="30"/>
      <c r="F51" s="12"/>
      <c r="G51" s="10"/>
      <c r="H51" s="10"/>
      <c r="I51" s="10"/>
      <c r="J51" s="10"/>
      <c r="K51" s="30"/>
      <c r="L51" s="12"/>
      <c r="M51" s="10"/>
    </row>
    <row r="52" spans="2:13" ht="18" customHeight="1" x14ac:dyDescent="0.3">
      <c r="C52" s="10"/>
      <c r="D52" s="10"/>
      <c r="E52" s="12"/>
      <c r="F52" s="12"/>
      <c r="G52" s="10"/>
      <c r="H52" s="10"/>
      <c r="I52" s="10"/>
      <c r="J52" s="10"/>
      <c r="K52" s="10"/>
      <c r="L52" s="10"/>
      <c r="M52" s="10"/>
    </row>
    <row r="53" spans="2:13" ht="18" customHeight="1" x14ac:dyDescent="0.3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2:13" ht="18" customHeight="1" x14ac:dyDescent="0.3">
      <c r="C54" s="21"/>
      <c r="D54" s="10"/>
      <c r="E54" s="21"/>
      <c r="F54" s="21"/>
      <c r="G54" s="21"/>
      <c r="H54" s="10"/>
      <c r="I54" s="10"/>
      <c r="J54" s="10"/>
      <c r="K54" s="10"/>
      <c r="L54" s="10"/>
      <c r="M54" s="10"/>
    </row>
    <row r="55" spans="2:13" ht="18" customHeight="1" x14ac:dyDescent="0.3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2:13" ht="18" customHeight="1" x14ac:dyDescent="0.3">
      <c r="C56" s="21"/>
      <c r="D56" s="10"/>
      <c r="E56" s="21"/>
      <c r="F56" s="21"/>
      <c r="G56" s="21"/>
      <c r="H56" s="10"/>
      <c r="I56" s="10"/>
      <c r="J56" s="10"/>
      <c r="K56" s="10"/>
      <c r="L56" s="10"/>
      <c r="M56" s="10"/>
    </row>
    <row r="57" spans="2:13" ht="18" customHeight="1" x14ac:dyDescent="0.3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2:13" ht="18" customHeight="1" x14ac:dyDescent="0.35">
      <c r="B58" s="15"/>
      <c r="C58" s="15"/>
      <c r="D58" s="22"/>
      <c r="E58" s="23"/>
      <c r="F58" s="23"/>
      <c r="G58" s="24"/>
      <c r="H58" s="24"/>
      <c r="I58" s="24"/>
      <c r="J58" s="22"/>
      <c r="K58" s="23"/>
      <c r="L58" s="23"/>
      <c r="M58" s="24"/>
    </row>
    <row r="59" spans="2:13" ht="18" customHeight="1" x14ac:dyDescent="0.3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2:13" ht="18" customHeight="1" x14ac:dyDescent="0.3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2:13" ht="18" customHeight="1" x14ac:dyDescent="0.35">
      <c r="C61" s="10"/>
      <c r="D61" s="10"/>
      <c r="E61" s="10"/>
      <c r="F61" s="10"/>
      <c r="G61" s="10"/>
      <c r="H61" s="19"/>
      <c r="I61" s="10"/>
      <c r="J61" s="10"/>
      <c r="K61" s="20"/>
      <c r="L61" s="20"/>
      <c r="M61" s="10"/>
    </row>
    <row r="62" spans="2:13" ht="18" customHeight="1" x14ac:dyDescent="0.3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2:13" ht="18" customHeight="1" x14ac:dyDescent="0.3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2:13" ht="18" customHeight="1" x14ac:dyDescent="0.3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3:13" ht="18" customHeight="1" x14ac:dyDescent="0.3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3:13" ht="18" customHeight="1" x14ac:dyDescent="0.3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3:13" ht="18" customHeight="1" x14ac:dyDescent="0.3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3:13" ht="18" customHeight="1" x14ac:dyDescent="0.3"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3:13" ht="18" customHeight="1" x14ac:dyDescent="0.3"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3:13" ht="18" customHeight="1" x14ac:dyDescent="0.3"/>
    <row r="71" spans="3:13" ht="18" customHeight="1" x14ac:dyDescent="0.3"/>
    <row r="72" spans="3:13" ht="18" customHeight="1" x14ac:dyDescent="0.3"/>
    <row r="73" spans="3:13" ht="18" customHeight="1" x14ac:dyDescent="0.3"/>
    <row r="74" spans="3:13" ht="18" customHeight="1" x14ac:dyDescent="0.3"/>
    <row r="75" spans="3:13" ht="18" customHeight="1" x14ac:dyDescent="0.3"/>
    <row r="76" spans="3:13" ht="18" customHeight="1" x14ac:dyDescent="0.3"/>
    <row r="77" spans="3:13" ht="18" customHeight="1" x14ac:dyDescent="0.3"/>
    <row r="78" spans="3:13" ht="18" customHeight="1" x14ac:dyDescent="0.3"/>
    <row r="79" spans="3:13" ht="18" customHeight="1" x14ac:dyDescent="0.3"/>
    <row r="80" spans="3:13" ht="18" customHeight="1" x14ac:dyDescent="0.3"/>
    <row r="81" s="1" customFormat="1" ht="18" customHeight="1" x14ac:dyDescent="0.3"/>
    <row r="82" s="1" customFormat="1" ht="18" customHeight="1" x14ac:dyDescent="0.3"/>
    <row r="83" s="1" customFormat="1" ht="18" customHeight="1" x14ac:dyDescent="0.3"/>
    <row r="84" s="1" customFormat="1" ht="18" customHeight="1" x14ac:dyDescent="0.3"/>
    <row r="85" s="1" customFormat="1" ht="18" customHeight="1" x14ac:dyDescent="0.3"/>
    <row r="86" s="1" customFormat="1" ht="18" customHeight="1" x14ac:dyDescent="0.3"/>
    <row r="87" s="1" customFormat="1" ht="18" customHeight="1" x14ac:dyDescent="0.3"/>
    <row r="88" s="1" customFormat="1" ht="18" customHeight="1" x14ac:dyDescent="0.3"/>
    <row r="89" s="1" customFormat="1" ht="18" customHeight="1" x14ac:dyDescent="0.3"/>
    <row r="90" s="1" customFormat="1" ht="18" customHeight="1" x14ac:dyDescent="0.3"/>
    <row r="91" s="1" customFormat="1" ht="18" customHeight="1" x14ac:dyDescent="0.3"/>
    <row r="92" s="1" customFormat="1" ht="18" customHeight="1" x14ac:dyDescent="0.3"/>
    <row r="93" s="1" customFormat="1" ht="18" customHeight="1" x14ac:dyDescent="0.3"/>
    <row r="94" s="1" customFormat="1" ht="18" customHeight="1" x14ac:dyDescent="0.3"/>
    <row r="95" s="1" customFormat="1" ht="18" customHeight="1" x14ac:dyDescent="0.3"/>
    <row r="96" s="1" customFormat="1" ht="18" customHeight="1" x14ac:dyDescent="0.3"/>
    <row r="97" s="1" customFormat="1" ht="18" customHeight="1" x14ac:dyDescent="0.3"/>
    <row r="98" s="1" customFormat="1" ht="18" customHeight="1" x14ac:dyDescent="0.3"/>
    <row r="99" s="1" customFormat="1" ht="18" customHeight="1" x14ac:dyDescent="0.3"/>
    <row r="100" s="1" customFormat="1" ht="18" customHeight="1" x14ac:dyDescent="0.3"/>
    <row r="101" s="1" customFormat="1" ht="18" customHeight="1" x14ac:dyDescent="0.3"/>
    <row r="102" s="1" customFormat="1" ht="18" customHeight="1" x14ac:dyDescent="0.3"/>
    <row r="103" s="1" customFormat="1" ht="18" customHeight="1" x14ac:dyDescent="0.3"/>
    <row r="104" s="1" customFormat="1" ht="18" customHeight="1" x14ac:dyDescent="0.3"/>
    <row r="105" s="1" customFormat="1" ht="18" customHeight="1" x14ac:dyDescent="0.3"/>
    <row r="106" s="1" customFormat="1" ht="18" customHeight="1" x14ac:dyDescent="0.3"/>
    <row r="107" s="1" customFormat="1" ht="18" customHeight="1" x14ac:dyDescent="0.3"/>
    <row r="108" s="1" customFormat="1" ht="18" customHeight="1" x14ac:dyDescent="0.3"/>
    <row r="109" s="1" customFormat="1" ht="18" customHeight="1" x14ac:dyDescent="0.3"/>
    <row r="110" s="1" customFormat="1" ht="18" customHeight="1" x14ac:dyDescent="0.3"/>
    <row r="111" s="1" customFormat="1" ht="18" customHeight="1" x14ac:dyDescent="0.3"/>
    <row r="112" s="1" customFormat="1" ht="18" customHeight="1" x14ac:dyDescent="0.3"/>
    <row r="113" s="1" customFormat="1" ht="18" customHeight="1" x14ac:dyDescent="0.3"/>
    <row r="114" s="1" customFormat="1" ht="18" customHeight="1" x14ac:dyDescent="0.3"/>
    <row r="115" s="1" customFormat="1" ht="18" customHeight="1" x14ac:dyDescent="0.3"/>
    <row r="116" s="1" customFormat="1" ht="18" customHeight="1" x14ac:dyDescent="0.3"/>
    <row r="117" s="1" customFormat="1" ht="18" customHeight="1" x14ac:dyDescent="0.3"/>
    <row r="118" s="1" customFormat="1" ht="18" customHeight="1" x14ac:dyDescent="0.3"/>
    <row r="119" s="1" customFormat="1" ht="18" customHeight="1" x14ac:dyDescent="0.3"/>
    <row r="120" s="1" customFormat="1" ht="18" customHeight="1" x14ac:dyDescent="0.3"/>
    <row r="121" s="1" customFormat="1" ht="18" customHeight="1" x14ac:dyDescent="0.3"/>
    <row r="122" s="1" customFormat="1" ht="18" customHeight="1" x14ac:dyDescent="0.3"/>
    <row r="123" s="1" customFormat="1" ht="18" customHeight="1" x14ac:dyDescent="0.3"/>
    <row r="124" s="1" customFormat="1" ht="18" customHeight="1" x14ac:dyDescent="0.3"/>
    <row r="125" s="1" customFormat="1" ht="18" customHeight="1" x14ac:dyDescent="0.3"/>
    <row r="126" s="1" customFormat="1" ht="18" customHeight="1" x14ac:dyDescent="0.3"/>
    <row r="127" s="1" customFormat="1" ht="18" customHeight="1" x14ac:dyDescent="0.3"/>
    <row r="128" s="1" customFormat="1" ht="18" customHeight="1" x14ac:dyDescent="0.3"/>
    <row r="129" s="1" customFormat="1" ht="18" customHeight="1" x14ac:dyDescent="0.3"/>
    <row r="130" s="1" customFormat="1" ht="18" customHeight="1" x14ac:dyDescent="0.3"/>
    <row r="131" s="1" customFormat="1" ht="18" customHeight="1" x14ac:dyDescent="0.3"/>
    <row r="132" s="1" customFormat="1" ht="18" customHeight="1" x14ac:dyDescent="0.3"/>
    <row r="133" s="1" customFormat="1" ht="18" customHeight="1" x14ac:dyDescent="0.3"/>
    <row r="134" s="1" customFormat="1" ht="18" customHeight="1" x14ac:dyDescent="0.3"/>
    <row r="135" s="1" customFormat="1" ht="18" customHeight="1" x14ac:dyDescent="0.3"/>
    <row r="136" s="1" customFormat="1" ht="18" customHeight="1" x14ac:dyDescent="0.3"/>
    <row r="137" s="1" customFormat="1" ht="18" customHeight="1" x14ac:dyDescent="0.3"/>
    <row r="138" s="1" customFormat="1" ht="18" customHeight="1" x14ac:dyDescent="0.3"/>
    <row r="139" s="1" customFormat="1" ht="18" customHeight="1" x14ac:dyDescent="0.3"/>
    <row r="140" s="1" customFormat="1" ht="18" customHeight="1" x14ac:dyDescent="0.3"/>
    <row r="141" s="1" customFormat="1" ht="18" customHeight="1" x14ac:dyDescent="0.3"/>
    <row r="142" s="1" customFormat="1" ht="18" customHeight="1" x14ac:dyDescent="0.3"/>
    <row r="143" s="1" customFormat="1" ht="18" customHeight="1" x14ac:dyDescent="0.3"/>
    <row r="144" s="1" customFormat="1" ht="18" customHeight="1" x14ac:dyDescent="0.3"/>
    <row r="145" s="1" customFormat="1" ht="18" customHeight="1" x14ac:dyDescent="0.3"/>
    <row r="146" s="1" customFormat="1" ht="18" customHeight="1" x14ac:dyDescent="0.3"/>
    <row r="147" s="1" customFormat="1" ht="18" customHeight="1" x14ac:dyDescent="0.3"/>
    <row r="148" s="1" customFormat="1" ht="18" customHeight="1" x14ac:dyDescent="0.3"/>
    <row r="149" s="1" customFormat="1" ht="18" customHeight="1" x14ac:dyDescent="0.3"/>
    <row r="150" s="1" customFormat="1" ht="18" customHeight="1" x14ac:dyDescent="0.3"/>
    <row r="151" s="1" customFormat="1" ht="18" customHeight="1" x14ac:dyDescent="0.3"/>
    <row r="152" s="1" customFormat="1" ht="18" customHeight="1" x14ac:dyDescent="0.3"/>
    <row r="153" s="1" customFormat="1" ht="18" customHeight="1" x14ac:dyDescent="0.3"/>
    <row r="154" s="1" customFormat="1" ht="18" customHeight="1" x14ac:dyDescent="0.3"/>
    <row r="155" s="1" customFormat="1" ht="18" customHeight="1" x14ac:dyDescent="0.3"/>
    <row r="156" s="1" customFormat="1" ht="18" customHeight="1" x14ac:dyDescent="0.3"/>
    <row r="157" s="1" customFormat="1" ht="18" customHeight="1" x14ac:dyDescent="0.3"/>
    <row r="158" s="1" customFormat="1" ht="18" customHeight="1" x14ac:dyDescent="0.3"/>
    <row r="159" s="1" customFormat="1" ht="18" customHeight="1" x14ac:dyDescent="0.3"/>
    <row r="160" s="1" customFormat="1" ht="18" customHeight="1" x14ac:dyDescent="0.3"/>
    <row r="161" s="1" customFormat="1" ht="18" customHeight="1" x14ac:dyDescent="0.3"/>
    <row r="162" s="1" customFormat="1" ht="18" customHeight="1" x14ac:dyDescent="0.3"/>
    <row r="163" s="1" customFormat="1" ht="18" customHeight="1" x14ac:dyDescent="0.3"/>
    <row r="164" s="1" customFormat="1" ht="18" customHeight="1" x14ac:dyDescent="0.3"/>
    <row r="165" s="1" customFormat="1" ht="18" customHeight="1" x14ac:dyDescent="0.3"/>
    <row r="166" s="1" customFormat="1" ht="18" customHeight="1" x14ac:dyDescent="0.3"/>
    <row r="167" s="1" customFormat="1" ht="18" customHeight="1" x14ac:dyDescent="0.3"/>
    <row r="168" s="1" customFormat="1" ht="18" customHeight="1" x14ac:dyDescent="0.3"/>
    <row r="169" s="1" customFormat="1" ht="18" customHeight="1" x14ac:dyDescent="0.3"/>
    <row r="170" s="1" customFormat="1" ht="18" customHeight="1" x14ac:dyDescent="0.3"/>
    <row r="171" s="1" customFormat="1" ht="18" customHeight="1" x14ac:dyDescent="0.3"/>
    <row r="172" s="1" customFormat="1" ht="18" customHeight="1" x14ac:dyDescent="0.3"/>
    <row r="173" s="1" customFormat="1" ht="18" customHeight="1" x14ac:dyDescent="0.3"/>
    <row r="174" s="1" customFormat="1" ht="18" customHeight="1" x14ac:dyDescent="0.3"/>
    <row r="175" s="1" customFormat="1" ht="18" customHeight="1" x14ac:dyDescent="0.3"/>
    <row r="176" s="1" customFormat="1" ht="18" customHeight="1" x14ac:dyDescent="0.3"/>
    <row r="177" s="1" customFormat="1" ht="18" customHeight="1" x14ac:dyDescent="0.3"/>
    <row r="178" s="1" customFormat="1" ht="18" customHeight="1" x14ac:dyDescent="0.3"/>
    <row r="179" s="1" customFormat="1" ht="18" customHeight="1" x14ac:dyDescent="0.3"/>
    <row r="180" s="1" customFormat="1" ht="18" customHeight="1" x14ac:dyDescent="0.3"/>
    <row r="181" s="1" customFormat="1" ht="18" customHeight="1" x14ac:dyDescent="0.3"/>
    <row r="182" s="1" customFormat="1" ht="18" customHeight="1" x14ac:dyDescent="0.3"/>
    <row r="183" s="1" customFormat="1" ht="18" customHeight="1" x14ac:dyDescent="0.3"/>
    <row r="184" s="1" customFormat="1" ht="18" customHeight="1" x14ac:dyDescent="0.3"/>
    <row r="185" s="1" customFormat="1" ht="18" customHeight="1" x14ac:dyDescent="0.3"/>
    <row r="186" s="1" customFormat="1" ht="18" customHeight="1" x14ac:dyDescent="0.3"/>
    <row r="187" s="1" customFormat="1" ht="18" customHeight="1" x14ac:dyDescent="0.3"/>
    <row r="188" s="1" customFormat="1" ht="18" customHeight="1" x14ac:dyDescent="0.3"/>
    <row r="189" s="1" customFormat="1" ht="18" customHeight="1" x14ac:dyDescent="0.3"/>
    <row r="190" s="1" customFormat="1" ht="18" customHeight="1" x14ac:dyDescent="0.3"/>
    <row r="191" s="1" customFormat="1" ht="18" customHeight="1" x14ac:dyDescent="0.3"/>
    <row r="192" s="1" customFormat="1" ht="18" customHeight="1" x14ac:dyDescent="0.3"/>
    <row r="193" s="1" customFormat="1" ht="18" customHeight="1" x14ac:dyDescent="0.3"/>
    <row r="194" s="1" customFormat="1" ht="18" customHeight="1" x14ac:dyDescent="0.3"/>
    <row r="195" s="1" customFormat="1" ht="18" customHeight="1" x14ac:dyDescent="0.3"/>
    <row r="196" s="1" customFormat="1" ht="18" customHeight="1" x14ac:dyDescent="0.3"/>
    <row r="197" s="1" customFormat="1" ht="18" customHeight="1" x14ac:dyDescent="0.3"/>
    <row r="198" s="1" customFormat="1" ht="18" customHeight="1" x14ac:dyDescent="0.3"/>
    <row r="199" s="1" customFormat="1" ht="18" customHeight="1" x14ac:dyDescent="0.3"/>
    <row r="200" s="1" customFormat="1" ht="18" customHeight="1" x14ac:dyDescent="0.3"/>
    <row r="201" s="1" customFormat="1" ht="18" customHeight="1" x14ac:dyDescent="0.3"/>
    <row r="202" s="1" customFormat="1" ht="18" customHeight="1" x14ac:dyDescent="0.3"/>
    <row r="203" s="1" customFormat="1" ht="18" customHeight="1" x14ac:dyDescent="0.3"/>
    <row r="204" s="1" customFormat="1" ht="18" customHeight="1" x14ac:dyDescent="0.3"/>
    <row r="205" s="1" customFormat="1" ht="18" customHeight="1" x14ac:dyDescent="0.3"/>
    <row r="206" s="1" customFormat="1" ht="18" customHeight="1" x14ac:dyDescent="0.3"/>
    <row r="207" s="1" customFormat="1" ht="18" customHeight="1" x14ac:dyDescent="0.3"/>
    <row r="208" s="1" customFormat="1" ht="18" customHeight="1" x14ac:dyDescent="0.3"/>
    <row r="209" s="1" customFormat="1" ht="18" customHeight="1" x14ac:dyDescent="0.3"/>
    <row r="210" s="1" customFormat="1" ht="18" customHeight="1" x14ac:dyDescent="0.3"/>
    <row r="211" s="1" customFormat="1" ht="18" customHeight="1" x14ac:dyDescent="0.3"/>
    <row r="212" s="1" customFormat="1" ht="18" customHeight="1" x14ac:dyDescent="0.3"/>
    <row r="213" s="1" customFormat="1" ht="18" customHeight="1" x14ac:dyDescent="0.3"/>
    <row r="214" s="1" customFormat="1" ht="18" customHeight="1" x14ac:dyDescent="0.3"/>
    <row r="215" s="1" customFormat="1" ht="18" customHeight="1" x14ac:dyDescent="0.3"/>
    <row r="216" s="1" customFormat="1" ht="18" customHeight="1" x14ac:dyDescent="0.3"/>
    <row r="217" s="1" customFormat="1" ht="18" customHeight="1" x14ac:dyDescent="0.3"/>
    <row r="218" s="1" customFormat="1" ht="18" customHeight="1" x14ac:dyDescent="0.3"/>
    <row r="219" s="1" customFormat="1" ht="18" customHeight="1" x14ac:dyDescent="0.3"/>
    <row r="220" s="1" customFormat="1" ht="18" customHeight="1" x14ac:dyDescent="0.3"/>
    <row r="221" s="1" customFormat="1" ht="18" customHeight="1" x14ac:dyDescent="0.3"/>
    <row r="222" s="1" customFormat="1" ht="18" customHeight="1" x14ac:dyDescent="0.3"/>
    <row r="223" s="1" customFormat="1" ht="18" customHeight="1" x14ac:dyDescent="0.3"/>
    <row r="224" s="1" customFormat="1" ht="18" customHeight="1" x14ac:dyDescent="0.3"/>
    <row r="225" s="1" customFormat="1" ht="18" customHeight="1" x14ac:dyDescent="0.3"/>
    <row r="226" s="1" customFormat="1" ht="18" customHeight="1" x14ac:dyDescent="0.3"/>
    <row r="227" s="1" customFormat="1" ht="18" customHeight="1" x14ac:dyDescent="0.3"/>
    <row r="228" s="1" customFormat="1" ht="18" customHeight="1" x14ac:dyDescent="0.3"/>
    <row r="229" s="1" customFormat="1" ht="18" customHeight="1" x14ac:dyDescent="0.3"/>
    <row r="230" s="1" customFormat="1" ht="18" customHeight="1" x14ac:dyDescent="0.3"/>
    <row r="231" s="1" customFormat="1" ht="18" customHeight="1" x14ac:dyDescent="0.3"/>
    <row r="232" s="1" customFormat="1" ht="18" customHeight="1" x14ac:dyDescent="0.3"/>
    <row r="233" s="1" customFormat="1" ht="18" customHeight="1" x14ac:dyDescent="0.3"/>
    <row r="234" s="1" customFormat="1" ht="18" customHeight="1" x14ac:dyDescent="0.3"/>
    <row r="235" s="1" customFormat="1" ht="18" customHeight="1" x14ac:dyDescent="0.3"/>
    <row r="236" s="1" customFormat="1" ht="18" customHeight="1" x14ac:dyDescent="0.3"/>
    <row r="237" s="1" customFormat="1" ht="18" customHeight="1" x14ac:dyDescent="0.3"/>
    <row r="238" s="1" customFormat="1" ht="18" customHeight="1" x14ac:dyDescent="0.3"/>
    <row r="239" s="1" customFormat="1" ht="18" customHeight="1" x14ac:dyDescent="0.3"/>
    <row r="240" s="1" customFormat="1" ht="18" customHeight="1" x14ac:dyDescent="0.3"/>
    <row r="241" s="1" customFormat="1" ht="18" customHeight="1" x14ac:dyDescent="0.3"/>
    <row r="242" s="1" customFormat="1" ht="18" customHeight="1" x14ac:dyDescent="0.3"/>
    <row r="243" s="1" customFormat="1" ht="18" customHeight="1" x14ac:dyDescent="0.3"/>
    <row r="244" s="1" customFormat="1" ht="18" customHeight="1" x14ac:dyDescent="0.3"/>
    <row r="245" s="1" customFormat="1" ht="18" customHeight="1" x14ac:dyDescent="0.3"/>
    <row r="246" s="1" customFormat="1" ht="18" customHeight="1" x14ac:dyDescent="0.3"/>
    <row r="247" s="1" customFormat="1" ht="18" customHeight="1" x14ac:dyDescent="0.3"/>
    <row r="248" s="1" customFormat="1" ht="18" customHeight="1" x14ac:dyDescent="0.3"/>
    <row r="249" s="1" customFormat="1" ht="18" customHeight="1" x14ac:dyDescent="0.3"/>
    <row r="250" s="1" customFormat="1" ht="18" customHeight="1" x14ac:dyDescent="0.3"/>
    <row r="251" s="1" customFormat="1" ht="18" customHeight="1" x14ac:dyDescent="0.3"/>
    <row r="252" s="1" customFormat="1" ht="18" customHeight="1" x14ac:dyDescent="0.3"/>
    <row r="253" s="1" customFormat="1" ht="18" customHeight="1" x14ac:dyDescent="0.3"/>
    <row r="254" s="1" customFormat="1" ht="18" customHeight="1" x14ac:dyDescent="0.3"/>
    <row r="255" s="1" customFormat="1" ht="18" customHeight="1" x14ac:dyDescent="0.3"/>
    <row r="256" s="1" customFormat="1" ht="18" customHeight="1" x14ac:dyDescent="0.3"/>
    <row r="257" s="1" customFormat="1" ht="18" customHeight="1" x14ac:dyDescent="0.3"/>
    <row r="258" s="1" customFormat="1" ht="18" customHeight="1" x14ac:dyDescent="0.3"/>
    <row r="259" s="1" customFormat="1" ht="18" customHeight="1" x14ac:dyDescent="0.3"/>
    <row r="260" s="1" customFormat="1" ht="18" customHeight="1" x14ac:dyDescent="0.3"/>
    <row r="261" s="1" customFormat="1" ht="18" customHeight="1" x14ac:dyDescent="0.3"/>
    <row r="262" s="1" customFormat="1" ht="18" customHeight="1" x14ac:dyDescent="0.3"/>
    <row r="263" s="1" customFormat="1" ht="18" customHeight="1" x14ac:dyDescent="0.3"/>
    <row r="264" s="1" customFormat="1" ht="18" customHeight="1" x14ac:dyDescent="0.3"/>
    <row r="265" s="1" customFormat="1" ht="18" customHeight="1" x14ac:dyDescent="0.3"/>
    <row r="266" s="1" customFormat="1" ht="18" customHeight="1" x14ac:dyDescent="0.3"/>
    <row r="267" s="1" customFormat="1" ht="18" customHeight="1" x14ac:dyDescent="0.3"/>
    <row r="268" s="1" customFormat="1" ht="18" customHeight="1" x14ac:dyDescent="0.3"/>
    <row r="269" s="1" customFormat="1" ht="18" customHeight="1" x14ac:dyDescent="0.3"/>
    <row r="270" s="1" customFormat="1" ht="18" customHeight="1" x14ac:dyDescent="0.3"/>
    <row r="271" s="1" customFormat="1" ht="18" customHeight="1" x14ac:dyDescent="0.3"/>
    <row r="272" s="1" customFormat="1" ht="18" customHeight="1" x14ac:dyDescent="0.3"/>
    <row r="273" s="1" customFormat="1" ht="18" customHeight="1" x14ac:dyDescent="0.3"/>
    <row r="274" s="1" customFormat="1" ht="18" customHeight="1" x14ac:dyDescent="0.3"/>
    <row r="275" s="1" customFormat="1" ht="18" customHeight="1" x14ac:dyDescent="0.3"/>
    <row r="276" s="1" customFormat="1" ht="18" customHeight="1" x14ac:dyDescent="0.3"/>
    <row r="277" s="1" customFormat="1" ht="18" customHeight="1" x14ac:dyDescent="0.3"/>
    <row r="278" s="1" customFormat="1" ht="18" customHeight="1" x14ac:dyDescent="0.3"/>
    <row r="279" s="1" customFormat="1" ht="18" customHeight="1" x14ac:dyDescent="0.3"/>
    <row r="280" s="1" customFormat="1" ht="18" customHeight="1" x14ac:dyDescent="0.3"/>
    <row r="281" s="1" customFormat="1" ht="18" customHeight="1" x14ac:dyDescent="0.3"/>
    <row r="282" s="1" customFormat="1" ht="18" customHeight="1" x14ac:dyDescent="0.3"/>
    <row r="283" s="1" customFormat="1" ht="18" customHeight="1" x14ac:dyDescent="0.3"/>
    <row r="284" s="1" customFormat="1" ht="18" customHeight="1" x14ac:dyDescent="0.3"/>
    <row r="285" s="1" customFormat="1" ht="18" customHeight="1" x14ac:dyDescent="0.3"/>
    <row r="286" s="1" customFormat="1" ht="18" customHeight="1" x14ac:dyDescent="0.3"/>
    <row r="287" s="1" customFormat="1" ht="18" customHeight="1" x14ac:dyDescent="0.3"/>
    <row r="288" s="1" customFormat="1" ht="18" customHeight="1" x14ac:dyDescent="0.3"/>
    <row r="289" s="1" customFormat="1" ht="18" customHeight="1" x14ac:dyDescent="0.3"/>
    <row r="290" s="1" customFormat="1" ht="18" customHeight="1" x14ac:dyDescent="0.3"/>
    <row r="291" s="1" customFormat="1" ht="18" customHeight="1" x14ac:dyDescent="0.3"/>
    <row r="292" s="1" customFormat="1" ht="18" customHeight="1" x14ac:dyDescent="0.3"/>
    <row r="293" s="1" customFormat="1" ht="18" customHeight="1" x14ac:dyDescent="0.3"/>
    <row r="294" s="1" customFormat="1" ht="18" customHeight="1" x14ac:dyDescent="0.3"/>
    <row r="295" s="1" customFormat="1" ht="18" customHeight="1" x14ac:dyDescent="0.3"/>
    <row r="296" s="1" customFormat="1" ht="18" customHeight="1" x14ac:dyDescent="0.3"/>
    <row r="297" s="1" customFormat="1" ht="18" customHeight="1" x14ac:dyDescent="0.3"/>
    <row r="298" s="1" customFormat="1" ht="18" customHeight="1" x14ac:dyDescent="0.3"/>
    <row r="299" s="1" customFormat="1" ht="18" customHeight="1" x14ac:dyDescent="0.3"/>
    <row r="300" s="1" customFormat="1" ht="18" customHeight="1" x14ac:dyDescent="0.3"/>
    <row r="301" s="1" customFormat="1" ht="18" customHeight="1" x14ac:dyDescent="0.3"/>
    <row r="302" s="1" customFormat="1" ht="18" customHeight="1" x14ac:dyDescent="0.3"/>
    <row r="303" s="1" customFormat="1" ht="18" customHeight="1" x14ac:dyDescent="0.3"/>
    <row r="304" s="1" customFormat="1" ht="18" customHeight="1" x14ac:dyDescent="0.3"/>
    <row r="305" s="1" customFormat="1" ht="18" customHeight="1" x14ac:dyDescent="0.3"/>
    <row r="306" s="1" customFormat="1" ht="18" customHeight="1" x14ac:dyDescent="0.3"/>
    <row r="307" s="1" customFormat="1" ht="18" customHeight="1" x14ac:dyDescent="0.3"/>
    <row r="308" s="1" customFormat="1" ht="18" customHeight="1" x14ac:dyDescent="0.3"/>
    <row r="309" s="1" customFormat="1" ht="18" customHeight="1" x14ac:dyDescent="0.3"/>
    <row r="310" s="1" customFormat="1" ht="18" customHeight="1" x14ac:dyDescent="0.3"/>
    <row r="311" s="1" customFormat="1" ht="18" customHeight="1" x14ac:dyDescent="0.3"/>
    <row r="312" s="1" customFormat="1" ht="18" customHeight="1" x14ac:dyDescent="0.3"/>
    <row r="313" s="1" customFormat="1" ht="18" customHeight="1" x14ac:dyDescent="0.3"/>
    <row r="314" s="1" customFormat="1" ht="18" customHeight="1" x14ac:dyDescent="0.3"/>
    <row r="315" s="1" customFormat="1" ht="18" customHeight="1" x14ac:dyDescent="0.3"/>
    <row r="316" s="1" customFormat="1" ht="18" customHeight="1" x14ac:dyDescent="0.3"/>
    <row r="317" s="1" customFormat="1" ht="18" customHeight="1" x14ac:dyDescent="0.3"/>
    <row r="318" s="1" customFormat="1" ht="18" customHeight="1" x14ac:dyDescent="0.3"/>
    <row r="319" s="1" customFormat="1" ht="18" customHeight="1" x14ac:dyDescent="0.3"/>
    <row r="320" s="1" customFormat="1" ht="18" customHeight="1" x14ac:dyDescent="0.3"/>
    <row r="321" s="1" customFormat="1" ht="18" customHeight="1" x14ac:dyDescent="0.3"/>
    <row r="322" s="1" customFormat="1" ht="18" customHeight="1" x14ac:dyDescent="0.3"/>
    <row r="323" s="1" customFormat="1" ht="18" customHeight="1" x14ac:dyDescent="0.3"/>
    <row r="324" s="1" customFormat="1" ht="18" customHeight="1" x14ac:dyDescent="0.3"/>
    <row r="325" s="1" customFormat="1" ht="18" customHeight="1" x14ac:dyDescent="0.3"/>
    <row r="326" s="1" customFormat="1" ht="18" customHeight="1" x14ac:dyDescent="0.3"/>
    <row r="327" s="1" customFormat="1" ht="18" customHeight="1" x14ac:dyDescent="0.3"/>
    <row r="328" s="1" customFormat="1" ht="18" customHeight="1" x14ac:dyDescent="0.3"/>
    <row r="329" s="1" customFormat="1" ht="18" customHeight="1" x14ac:dyDescent="0.3"/>
    <row r="330" s="1" customFormat="1" ht="18" customHeight="1" x14ac:dyDescent="0.3"/>
    <row r="331" s="1" customFormat="1" ht="18" customHeight="1" x14ac:dyDescent="0.3"/>
    <row r="332" s="1" customFormat="1" ht="18" customHeight="1" x14ac:dyDescent="0.3"/>
    <row r="333" s="1" customFormat="1" ht="18" customHeight="1" x14ac:dyDescent="0.3"/>
    <row r="334" s="1" customFormat="1" ht="18" customHeight="1" x14ac:dyDescent="0.3"/>
    <row r="335" s="1" customFormat="1" ht="18" customHeight="1" x14ac:dyDescent="0.3"/>
    <row r="336" s="1" customFormat="1" ht="18" customHeight="1" x14ac:dyDescent="0.3"/>
    <row r="337" s="1" customFormat="1" ht="18" customHeight="1" x14ac:dyDescent="0.3"/>
    <row r="338" s="1" customFormat="1" ht="18" customHeight="1" x14ac:dyDescent="0.3"/>
    <row r="339" s="1" customFormat="1" ht="18" customHeight="1" x14ac:dyDescent="0.3"/>
    <row r="340" s="1" customFormat="1" ht="18" customHeight="1" x14ac:dyDescent="0.3"/>
    <row r="341" s="1" customFormat="1" ht="18" customHeight="1" x14ac:dyDescent="0.3"/>
    <row r="342" s="1" customFormat="1" ht="18" customHeight="1" x14ac:dyDescent="0.3"/>
    <row r="343" s="1" customFormat="1" ht="18" customHeight="1" x14ac:dyDescent="0.3"/>
    <row r="344" s="1" customFormat="1" ht="18" customHeight="1" x14ac:dyDescent="0.3"/>
    <row r="345" s="1" customFormat="1" ht="18" customHeight="1" x14ac:dyDescent="0.3"/>
    <row r="346" s="1" customFormat="1" ht="18" customHeight="1" x14ac:dyDescent="0.3"/>
    <row r="347" s="1" customFormat="1" ht="18" customHeight="1" x14ac:dyDescent="0.3"/>
    <row r="348" s="1" customFormat="1" ht="18" customHeight="1" x14ac:dyDescent="0.3"/>
    <row r="349" s="1" customFormat="1" ht="18" customHeight="1" x14ac:dyDescent="0.3"/>
    <row r="350" s="1" customFormat="1" ht="18" customHeight="1" x14ac:dyDescent="0.3"/>
    <row r="351" s="1" customFormat="1" ht="18" customHeight="1" x14ac:dyDescent="0.3"/>
    <row r="352" s="1" customFormat="1" ht="18" customHeight="1" x14ac:dyDescent="0.3"/>
    <row r="353" s="1" customFormat="1" ht="18" customHeight="1" x14ac:dyDescent="0.3"/>
    <row r="354" s="1" customFormat="1" ht="18" customHeight="1" x14ac:dyDescent="0.3"/>
    <row r="355" s="1" customFormat="1" ht="18" customHeight="1" x14ac:dyDescent="0.3"/>
    <row r="356" s="1" customFormat="1" ht="18" customHeight="1" x14ac:dyDescent="0.3"/>
    <row r="357" s="1" customFormat="1" ht="18" customHeight="1" x14ac:dyDescent="0.3"/>
    <row r="358" s="1" customFormat="1" ht="18" customHeight="1" x14ac:dyDescent="0.3"/>
    <row r="359" s="1" customFormat="1" ht="18" customHeight="1" x14ac:dyDescent="0.3"/>
    <row r="360" s="1" customFormat="1" ht="18" customHeight="1" x14ac:dyDescent="0.3"/>
    <row r="361" s="1" customFormat="1" ht="18" customHeight="1" x14ac:dyDescent="0.3"/>
    <row r="362" s="1" customFormat="1" ht="18" customHeight="1" x14ac:dyDescent="0.3"/>
    <row r="363" s="1" customFormat="1" ht="18" customHeight="1" x14ac:dyDescent="0.3"/>
    <row r="364" s="1" customFormat="1" ht="18" customHeight="1" x14ac:dyDescent="0.3"/>
    <row r="365" s="1" customFormat="1" ht="18" customHeight="1" x14ac:dyDescent="0.3"/>
    <row r="366" s="1" customFormat="1" ht="18" customHeight="1" x14ac:dyDescent="0.3"/>
    <row r="367" s="1" customFormat="1" ht="18" customHeight="1" x14ac:dyDescent="0.3"/>
    <row r="368" s="1" customFormat="1" ht="18" customHeight="1" x14ac:dyDescent="0.3"/>
    <row r="369" s="1" customFormat="1" ht="18" customHeight="1" x14ac:dyDescent="0.3"/>
    <row r="370" s="1" customFormat="1" ht="18" customHeight="1" x14ac:dyDescent="0.3"/>
    <row r="371" s="1" customFormat="1" ht="18" customHeight="1" x14ac:dyDescent="0.3"/>
    <row r="372" s="1" customFormat="1" ht="18" customHeight="1" x14ac:dyDescent="0.3"/>
    <row r="373" s="1" customFormat="1" ht="18" customHeight="1" x14ac:dyDescent="0.3"/>
    <row r="374" s="1" customFormat="1" ht="18" customHeight="1" x14ac:dyDescent="0.3"/>
    <row r="375" s="1" customFormat="1" ht="18" customHeight="1" x14ac:dyDescent="0.3"/>
    <row r="376" s="1" customFormat="1" ht="18" customHeight="1" x14ac:dyDescent="0.3"/>
    <row r="377" s="1" customFormat="1" ht="18" customHeight="1" x14ac:dyDescent="0.3"/>
    <row r="378" s="1" customFormat="1" ht="18" customHeight="1" x14ac:dyDescent="0.3"/>
    <row r="379" s="1" customFormat="1" ht="18" customHeight="1" x14ac:dyDescent="0.3"/>
    <row r="380" s="1" customFormat="1" ht="18" customHeight="1" x14ac:dyDescent="0.3"/>
    <row r="381" s="1" customFormat="1" ht="18" customHeight="1" x14ac:dyDescent="0.3"/>
    <row r="382" s="1" customFormat="1" ht="18" customHeight="1" x14ac:dyDescent="0.3"/>
    <row r="383" s="1" customFormat="1" ht="18" customHeight="1" x14ac:dyDescent="0.3"/>
    <row r="384" s="1" customFormat="1" ht="18" customHeight="1" x14ac:dyDescent="0.3"/>
    <row r="385" s="1" customFormat="1" ht="18" customHeigh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  <row r="448" s="1" customFormat="1" x14ac:dyDescent="0.3"/>
    <row r="449" s="1" customFormat="1" x14ac:dyDescent="0.3"/>
    <row r="450" s="1" customFormat="1" x14ac:dyDescent="0.3"/>
  </sheetData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76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20</vt:i4>
      </vt:variant>
    </vt:vector>
  </HeadingPairs>
  <TitlesOfParts>
    <vt:vector size="20" baseType="lpstr">
      <vt:lpstr>Juin_2024</vt:lpstr>
      <vt:lpstr>Juin_2023</vt:lpstr>
      <vt:lpstr>Juin_2022</vt:lpstr>
      <vt:lpstr>Juin_2021</vt:lpstr>
      <vt:lpstr>Juin_2020</vt:lpstr>
      <vt:lpstr>Juin_2019</vt:lpstr>
      <vt:lpstr>Juin_2018</vt:lpstr>
      <vt:lpstr>Juin_2017</vt:lpstr>
      <vt:lpstr>Juin_2016</vt:lpstr>
      <vt:lpstr>Juin_2015</vt:lpstr>
      <vt:lpstr>Juin_2014</vt:lpstr>
      <vt:lpstr>Juin_2013</vt:lpstr>
      <vt:lpstr>Juin_2012</vt:lpstr>
      <vt:lpstr>Juin_2011</vt:lpstr>
      <vt:lpstr>Juin_2010</vt:lpstr>
      <vt:lpstr>Juin_2009</vt:lpstr>
      <vt:lpstr>Juin_2008</vt:lpstr>
      <vt:lpstr>Juin_2007</vt:lpstr>
      <vt:lpstr>Juin_2006</vt:lpstr>
      <vt:lpstr>Juin_2005</vt:lpstr>
    </vt:vector>
  </TitlesOfParts>
  <Company>Perso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Gérard</dc:creator>
  <cp:lastModifiedBy>Piotr Bakounine</cp:lastModifiedBy>
  <cp:lastPrinted>2024-10-04T08:09:37Z</cp:lastPrinted>
  <dcterms:created xsi:type="dcterms:W3CDTF">2005-07-28T07:29:48Z</dcterms:created>
  <dcterms:modified xsi:type="dcterms:W3CDTF">2024-10-08T16:43:36Z</dcterms:modified>
</cp:coreProperties>
</file>